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Z:\WDZK\Zalecenia PKBWK\zalecenia 2024\raport 01_2024\"/>
    </mc:Choice>
  </mc:AlternateContent>
  <bookViews>
    <workbookView xWindow="0" yWindow="0" windowWidth="15735" windowHeight="8070"/>
  </bookViews>
  <sheets>
    <sheet name="zalecenia" sheetId="1" r:id="rId1"/>
    <sheet name="PK ZI" sheetId="5" r:id="rId2"/>
    <sheet name="Arkusz1" sheetId="3" state="hidden" r:id="rId3"/>
  </sheets>
  <definedNames>
    <definedName name="_xlnm._FilterDatabase" localSheetId="1" hidden="1">'PK ZI'!$A$1:$C$1</definedName>
    <definedName name="_xlnm._FilterDatabase" localSheetId="0" hidden="1">zalecenia!$A$2:$Q$23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E1" i="1"/>
  <c r="M4" i="1" l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3" i="1"/>
  <c r="N3" i="1"/>
  <c r="O11" i="1" l="1"/>
  <c r="O19" i="1"/>
  <c r="O15" i="1"/>
  <c r="O7" i="1"/>
  <c r="O10" i="1"/>
  <c r="O17" i="1"/>
  <c r="O12" i="1"/>
  <c r="O8" i="1"/>
  <c r="O4" i="1"/>
  <c r="O21" i="1"/>
  <c r="O20" i="1"/>
  <c r="O13" i="1"/>
  <c r="O16" i="1"/>
  <c r="O23" i="1"/>
  <c r="O9" i="1"/>
  <c r="O6" i="1"/>
  <c r="O22" i="1"/>
  <c r="O18" i="1"/>
  <c r="O5" i="1"/>
  <c r="O14" i="1"/>
  <c r="O3" i="1"/>
</calcChain>
</file>

<file path=xl/sharedStrings.xml><?xml version="1.0" encoding="utf-8"?>
<sst xmlns="http://schemas.openxmlformats.org/spreadsheetml/2006/main" count="351" uniqueCount="240">
  <si>
    <t>Kogo dotyczy</t>
  </si>
  <si>
    <t>Raport_Zalecenie</t>
  </si>
  <si>
    <t xml:space="preserve">Treść </t>
  </si>
  <si>
    <t>Nazwa zagrożenia</t>
  </si>
  <si>
    <t>Wartość poziomu ryzyka</t>
  </si>
  <si>
    <t>Dowód z oceny ryzyka</t>
  </si>
  <si>
    <t>Dodatkowe środki bezpieczeństwa (jeżeli dotyczą)</t>
  </si>
  <si>
    <t>Dowód ze środków bezpieczeństwa</t>
  </si>
  <si>
    <t>PKP Polskie Linie Kolejowe S.A.</t>
  </si>
  <si>
    <t>Nazwa podmiotu</t>
  </si>
  <si>
    <t>zrealizowano</t>
  </si>
  <si>
    <t>w trakcie realizacji</t>
  </si>
  <si>
    <t>podjęto działania alternatywne</t>
  </si>
  <si>
    <t>nie dotyczy</t>
  </si>
  <si>
    <t>TAK</t>
  </si>
  <si>
    <t>NIE</t>
  </si>
  <si>
    <t>L.p.</t>
  </si>
  <si>
    <t>Funkcja</t>
  </si>
  <si>
    <t>---</t>
  </si>
  <si>
    <t>UWAGI</t>
  </si>
  <si>
    <t>Dowód z podjętych działań</t>
  </si>
  <si>
    <t>Syntetyczny opis podjętych/ planowanych działań</t>
  </si>
  <si>
    <t>ZI+ECM</t>
  </si>
  <si>
    <t>CARGOTOR sp. z o.o.</t>
  </si>
  <si>
    <t>ZI</t>
  </si>
  <si>
    <t>Dolnośląska Służba Dróg i Kolei we Wrocławiu</t>
  </si>
  <si>
    <t>Euroterminal Sławków sp. z o.o.</t>
  </si>
  <si>
    <t>Infra Silesia S.A.</t>
  </si>
  <si>
    <t>ZI + Dps</t>
  </si>
  <si>
    <t>Jastrzębska Spółka Kolejowa sp. z o.o.</t>
  </si>
  <si>
    <t>Kopalnia Piasku "KOTLARNIA" - Linie Kolejowe sp. z o.o.</t>
  </si>
  <si>
    <t>PKP Linia Hutnicza Szerokotorowa sp. z o.o.</t>
  </si>
  <si>
    <t>PKP Szybka Kolej Miejska w Trójmieście sp. z o.o.</t>
  </si>
  <si>
    <t>PMT Linie Kolejowe sp. z o.o.</t>
  </si>
  <si>
    <t>ZI+PK+ECM+BK+Dps</t>
  </si>
  <si>
    <t>ZI+ECM+Dps</t>
  </si>
  <si>
    <t>ZI+PK+ECM+Dps</t>
  </si>
  <si>
    <t>Warszawska Kolej Dojazdowa sp. z o.o.</t>
  </si>
  <si>
    <t>ZIśb</t>
  </si>
  <si>
    <t>Pomorska Kolej Metropolitalna S.A.</t>
  </si>
  <si>
    <t>Kolumna1</t>
  </si>
  <si>
    <t>Kolumna2</t>
  </si>
  <si>
    <t>Czy wartość akceptowalna? 
Tak/ Nie</t>
  </si>
  <si>
    <t>Etap realizacji zalecenia (środków bezpieczeństwa)
Lista</t>
  </si>
  <si>
    <t>Procent realizacji etapu zalecenia (środków bezpieczeństwa)
Wartość od 0 do 100</t>
  </si>
  <si>
    <t>Data realizacji etapu zalecenia (środków bezpieczeństwa)
Format DD.MM.RRRR</t>
  </si>
  <si>
    <t>PK</t>
  </si>
  <si>
    <t>ALUSTA S.A.</t>
  </si>
  <si>
    <t>ALZA CARGO sp. z o.o.</t>
  </si>
  <si>
    <t>Andrex Logistics sp. z o.o.</t>
  </si>
  <si>
    <t>BK+PK</t>
  </si>
  <si>
    <t>BK+ECM</t>
  </si>
  <si>
    <t>PK+BK+ECM</t>
  </si>
  <si>
    <t>B.R.S. sp. z o.o.</t>
  </si>
  <si>
    <t>PK+ ECM</t>
  </si>
  <si>
    <t>Barter S.A.</t>
  </si>
  <si>
    <t>PK+BK</t>
  </si>
  <si>
    <t>Bartex sp. z o.o.</t>
  </si>
  <si>
    <t>Budimex Kolejnictwo S.A.</t>
  </si>
  <si>
    <t>PK + Dps+ECM</t>
  </si>
  <si>
    <t>Captrain Polska sp. z o.o.</t>
  </si>
  <si>
    <t>PK+ECM</t>
  </si>
  <si>
    <t>Cargo Master sp. z o.o.</t>
  </si>
  <si>
    <t xml:space="preserve">CARGO Przewozy Towarowe, Transport sp. z o.o., sp. k. </t>
  </si>
  <si>
    <t>CARGO-POWER sp. z o.o.</t>
  </si>
  <si>
    <t>CD Cargo Poland sp. z o.o.</t>
  </si>
  <si>
    <t>Cedrob Cargo sp. z o.o.</t>
  </si>
  <si>
    <t>Cemet S.A.</t>
  </si>
  <si>
    <t>PK+ECM+BK</t>
  </si>
  <si>
    <t>Ciech Cargo sp. z o.o.</t>
  </si>
  <si>
    <t>BK+PK+ECM</t>
  </si>
  <si>
    <t>CL Cargo Logistics sp. z o.o.</t>
  </si>
  <si>
    <t>CLIP INTERMODAL sp. z o.o.</t>
  </si>
  <si>
    <t>CTL Logistics sp. z o.o.</t>
  </si>
  <si>
    <t>CTL Północ sp. z o.o.</t>
  </si>
  <si>
    <t>DB Cargo Polska S.A.</t>
  </si>
  <si>
    <t>DB Cargo SPEDKOL sp. z o.o.</t>
  </si>
  <si>
    <t>PK+BK+Dps+ECM</t>
  </si>
  <si>
    <t>Dolnośląskie Linie Autobusowe sp. z o.o.</t>
  </si>
  <si>
    <t>Dolnośląskie Przedsiębiorstwo Napraw Infrastruktury Komunikacyjnej "DOLKOM" sp. z o.o.</t>
  </si>
  <si>
    <t>ECCO Rail sp. z o.o.</t>
  </si>
  <si>
    <t>Enea Bioenergia sp. z o.o.</t>
  </si>
  <si>
    <t>EURASIAN RAILWAY CARRIER sp. z o.o.</t>
  </si>
  <si>
    <t>EUROTRANS sp. z o.o.</t>
  </si>
  <si>
    <t>FDM-REW DAMIAN ŻUR</t>
  </si>
  <si>
    <t>FREIGHTLINER PL sp. z o.o.</t>
  </si>
  <si>
    <t>G&amp;G Train Polska sp. z o.o. sp. k.</t>
  </si>
  <si>
    <t>GB Rail sp. z o.o.</t>
  </si>
  <si>
    <t>Grupa Azoty "KOLTAR" sp. z o.o.</t>
  </si>
  <si>
    <t>GT Rail sp. z o.o.</t>
  </si>
  <si>
    <t xml:space="preserve">HSL Polska sp. z o. o. </t>
  </si>
  <si>
    <t>IGL sp. z o.o. sp. k.</t>
  </si>
  <si>
    <t>Inter Cargo sp. z o.o.</t>
  </si>
  <si>
    <t>IRT sp. z o.o.</t>
  </si>
  <si>
    <t>JSW LOGISTICS sp. z o.o.</t>
  </si>
  <si>
    <t>Kolej Bałtycka S.A.</t>
  </si>
  <si>
    <t>Koleje Mazowieckie - KM sp. z o.o.</t>
  </si>
  <si>
    <t>Kopalnia Piasku „Kotlarnia” S.A.</t>
  </si>
  <si>
    <t>ECM+PK</t>
  </si>
  <si>
    <t>KUK - Kompleksowe Usługi
Kolejowe sp. z o.o.</t>
  </si>
  <si>
    <t>Laude Smart Intermodal S.A.</t>
  </si>
  <si>
    <t>LokoTrain s.r.o. Sp. z o.o.
oddział w Polsc</t>
  </si>
  <si>
    <t>Lotos Kolej sp. z o.o.</t>
  </si>
  <si>
    <t>LTE Polska sp. z o.o.</t>
  </si>
  <si>
    <t>LTG Cargo Polska sp. z o.o.</t>
  </si>
  <si>
    <t>Lubelski Węgiel "Bogdanka" S.A.</t>
  </si>
  <si>
    <t>PK+Ziśb_noramlnotorowa+ECM</t>
  </si>
  <si>
    <t>METRANS Rail sp. z o.o.</t>
  </si>
  <si>
    <t>Mobil Lok Servis sp. z o.o.</t>
  </si>
  <si>
    <t>MORIS sp. z o.o.</t>
  </si>
  <si>
    <t>NEWAG S.A.</t>
  </si>
  <si>
    <t>NKN Usługi Kolejowe sp. z o.o.</t>
  </si>
  <si>
    <t>OLAVION sp. z o.o.</t>
  </si>
  <si>
    <t>Omniloko sp. z o.o.</t>
  </si>
  <si>
    <t>ORION RAIL LOGISTICS sp. z o.o. sp. k.</t>
  </si>
  <si>
    <t>OST-WEST LOGISTIC POLAND sp. z o.o.</t>
  </si>
  <si>
    <t>PCC Intermodal S.A.</t>
  </si>
  <si>
    <t>PGE Energia Ciepła S.A.</t>
  </si>
  <si>
    <t>ZIśb_normalnotorowa + BK</t>
  </si>
  <si>
    <t>PGE Górnictwo i Energetyka Konwencjonalna S.A.</t>
  </si>
  <si>
    <t>PKP Cargo S.A.</t>
  </si>
  <si>
    <t>ECM+PK+BK</t>
  </si>
  <si>
    <t>PKP Cargo Service sp. z o.o.</t>
  </si>
  <si>
    <t>PK+ECM+Dps</t>
  </si>
  <si>
    <t>PK+Dps+ECM+BK</t>
  </si>
  <si>
    <t>PK+BK+ECM+Dps</t>
  </si>
  <si>
    <t>ZI + Dps+ECM</t>
  </si>
  <si>
    <t>Pol-Miedź Trans sp. z o.o.</t>
  </si>
  <si>
    <t>Pomorskie Przedsiębiorstwo Mechaniczno-Torowe sp. z o.o.</t>
  </si>
  <si>
    <t>BK+PK+ECM+Dps</t>
  </si>
  <si>
    <t>POZ BRUK sp. z o.o. sp.j.</t>
  </si>
  <si>
    <t>Przedsiębiorstwo Budownictwa Specjalistycznego ,,TRANSKOL" sp. z o.o.</t>
  </si>
  <si>
    <t>Przedsiębiorstwo Napraw i Utrzymania Infrastruktury Kolejowej w Krakowie sp. z o.o.</t>
  </si>
  <si>
    <t>Przedsiębiorstwo Robót Torowych "TORREMS" sp. z o.o.</t>
  </si>
  <si>
    <t>PK + Dps+BK</t>
  </si>
  <si>
    <t>Przedsiębiorstwo Usług Kolejowych KOLPREM sp. z o.o.</t>
  </si>
  <si>
    <t>Rail Cargo Carrier - Poland Sp. z o.o.</t>
  </si>
  <si>
    <t>Rail Force One Poland sp. z o.o.</t>
  </si>
  <si>
    <t>Rail Polska sp. z o.o.</t>
  </si>
  <si>
    <t>Rail STM sp. z o.o.</t>
  </si>
  <si>
    <t>Raildox Gmbh &amp; Co. KG</t>
  </si>
  <si>
    <t>Railpolonia sp. z o.o.</t>
  </si>
  <si>
    <t>Railtrans Logistics sp. z o.o.</t>
  </si>
  <si>
    <t>Railtrans Poland sp. z o.o sp.k.</t>
  </si>
  <si>
    <t>RegioJet a.s.</t>
  </si>
  <si>
    <t>Silva LS sp. z o.o.</t>
  </si>
  <si>
    <t>SKPL Cargo sp. z o.o.</t>
  </si>
  <si>
    <t>SKPL Infrastruktura i Linie Kolejowej sp. z o.o.</t>
  </si>
  <si>
    <t>Ziśb (KW)</t>
  </si>
  <si>
    <t>STALSERWIS BATORY sp. z o.o.</t>
  </si>
  <si>
    <t>Swietelsky Rail Polska sp. z o.o.</t>
  </si>
  <si>
    <t>T&amp;C sp. z o.o.</t>
  </si>
  <si>
    <t>Tabor Dębica sp. z o.o.</t>
  </si>
  <si>
    <t>TABOR RAIL sp. z o.o.</t>
  </si>
  <si>
    <t>PK + ECM+ Dps</t>
  </si>
  <si>
    <t>Tauron Wytwarzanie S.A.</t>
  </si>
  <si>
    <t>TDK Plus sp. z o.o.</t>
  </si>
  <si>
    <t>Tekol sp. z o.o.</t>
  </si>
  <si>
    <t>TKP Silesia sp. z o.o. sp.k.</t>
  </si>
  <si>
    <t>Torpol S.A.</t>
  </si>
  <si>
    <t>Track Tec Logistics sp. z o.o.</t>
  </si>
  <si>
    <t>PK + Dps</t>
  </si>
  <si>
    <t>Track Tec Rail sp. z o.o.</t>
  </si>
  <si>
    <t>Trainspeed sp. z o.o.</t>
  </si>
  <si>
    <t>Trakcja S.A.</t>
  </si>
  <si>
    <t>PK+BK+ Dps+ECM</t>
  </si>
  <si>
    <t>Transchem sp. z o.o.</t>
  </si>
  <si>
    <t>UBB Polska sp. z o.o.</t>
  </si>
  <si>
    <t>PKśb+Ziśb</t>
  </si>
  <si>
    <t>Zakład Inżynierii Kolejowej sp. z o.o.</t>
  </si>
  <si>
    <t>ZAKŁAD PRZERÓBKI MECHANICZNEJ WĘGLA „POL-CARBON” SP. Z O.O.</t>
  </si>
  <si>
    <t>Zakład Robót Komunikacyjnych - DOM w Poznaniu sp. z o.o.</t>
  </si>
  <si>
    <t>PK+ECM+BK+Dps</t>
  </si>
  <si>
    <t>ZUE S.A.</t>
  </si>
  <si>
    <t xml:space="preserve">Żwirownia Dolata Beton Dolata Agnieszka Dolata </t>
  </si>
  <si>
    <t>Cargoway sp. z o.o.</t>
  </si>
  <si>
    <t>Zarządca infrastruktury PKP PLK S.A. w ramach szkoleń okresowych i dodatkowych oraz kursów dla dyżurnych ruchu, zwróci szczególną uwagę na przepisowe stosowanie treści telefonogramów zapowiadawczych w czasie prowadzenia ruchu na podstawie telefonicznego zapowiadania pociągów, zgodnie ze wzorami zawartymi w instrukcji Ir-1.</t>
  </si>
  <si>
    <t>Zarządca infrastruktury PKP PLK S.A. obejmie szczególnym nadzorem pracowników związanych bezpośrednio z prowadzeniem ruchu kolejowego (dyżurnych ruchu, nastawniczych) o stażu pracy poniżej dwóch lat.</t>
  </si>
  <si>
    <t>Zarządca infrastruktury PKP PLK S.A. wzmocni działania w zakresie okresowych odsłuchów zarejestrowanych rozmów prowadzonych z posterunków ruchu, zwłaszcza w czasie obowiązujących obostrzeń (telefoniczne zapowiadanie, wydawanie poleceń i zgłaszanie przygotowania dróg przebiegu).</t>
  </si>
  <si>
    <t>Zarządca infrastruktury PKP PLK S.A. wprowadzi stały nadzór nad poprawnością stosowania treści telefonogramów zapowiadawczych w czasie prowadzenia ruchu na podstawie telefonicznego zapowiadania pociągów, zgodnie ze wzorami zawartymi w instrukcji Ir-1.</t>
  </si>
  <si>
    <t>PKBWK/01/2024_01</t>
  </si>
  <si>
    <t>PKBWK/01/2024_02</t>
  </si>
  <si>
    <t>PKBWK/01/2024_03</t>
  </si>
  <si>
    <t>PKBWK/01/2024_04</t>
  </si>
  <si>
    <t>PKBWK/01/2024_05</t>
  </si>
  <si>
    <t>PKBWK/01/2024_06</t>
  </si>
  <si>
    <t>PKBWK/01/2024_07</t>
  </si>
  <si>
    <t>PKBWK/01/2024_08</t>
  </si>
  <si>
    <t>Autoryzowani zarządcy infrastruktury oraz zarządcy infrastruktury zwolnieni z obowiązku uzyskania autoryzacji bezpieczeństwa, uprawnieni do prowadzenia działalności na podstawie świadectwa bezpieczeństwa wyegzekwują od wykonawców robót, wyeliminowanie widoczności źródeł światła oświetlających teren budowy w rejonie czynnych torów kolejowych, powodujących oślepienie kierujących pojazdami kolejowymi.</t>
  </si>
  <si>
    <t>CTL Logistics Sp. z o.o.</t>
  </si>
  <si>
    <t>Przewoźnik kolejowy CTL Logistics Sp. z o.o. zapewni nadzór nad prawidłowością ustawienia rzeczywistych czasów w rejestratorach pojazdów trakcyjnych.</t>
  </si>
  <si>
    <t>Dla zapewnienia dobrej widoczności zwrotnego refleksu z tarcz sygnałów Pc 5 (dzienny) na łukach, przewoźnicy kolejowi wdrożą obowiązek stosowania tarcz sygnałów Pc 5 „Oznaczenia końca pociągu lub innego pojazdu kolejowego”, zgodnych z wymaganiami technicznymi ujętymi w części II Instrukcji Ie-102 „Wymagania techniczne dla wskaźników i tablic sygnałowych” na pociągach towarowych kursujących na liniach kolejowych  zarządzanych przez PKP Polskie Linie Kolejowe S.A.</t>
  </si>
  <si>
    <t>PK_tow</t>
  </si>
  <si>
    <t>Zarządca infrastruktury PKP PLK S.A. dokona na zarządzanej sieci kolejowej, sprawdzenia obecności „Wskaźników kanału radiowego” W 28 w miejscach zmiany obowiązującego kanału radiołączności pociągowej.</t>
  </si>
  <si>
    <t>PKP PLK S.A.</t>
  </si>
  <si>
    <t>ZI, ZI_śb</t>
  </si>
  <si>
    <t>"Karpiel" sp. z o.o.</t>
  </si>
  <si>
    <t xml:space="preserve">"MAJKOLTRANS" sp. z o.o. </t>
  </si>
  <si>
    <t>"PKP Intercity" S.A.</t>
  </si>
  <si>
    <t>„PORTOS” Sawicki i Perz sp. j.</t>
  </si>
  <si>
    <t>RAIL CARS LOGISTIC sp. z o.o.</t>
  </si>
  <si>
    <t>licencja przewoźnika</t>
  </si>
  <si>
    <t>AB LTG CARGO</t>
  </si>
  <si>
    <t>Bahnoperator Polska sp. z o.o.</t>
  </si>
  <si>
    <t>Bałtycki Serwis Kolejowy sp. z o.o.</t>
  </si>
  <si>
    <t>PK+ BK</t>
  </si>
  <si>
    <t>BISSON RAIL sp. z.o.o.</t>
  </si>
  <si>
    <t>BR-System sp. z o.o.</t>
  </si>
  <si>
    <t>Cargo - Polska sp. z o.o.</t>
  </si>
  <si>
    <t xml:space="preserve">PK+ECM </t>
  </si>
  <si>
    <t>Cargo Train sp. z o.o.</t>
  </si>
  <si>
    <t>CER Poland sp. z o.o.</t>
  </si>
  <si>
    <t>CMT Kolej sp. z o.o.</t>
  </si>
  <si>
    <t>Dab Rail sp. z o.o.</t>
  </si>
  <si>
    <t>Dolata sp. z o.o.</t>
  </si>
  <si>
    <t>ECM + PK</t>
  </si>
  <si>
    <t>EP CARGO POLSKA S.A.</t>
  </si>
  <si>
    <t>FDM Rail sp. z o.o.</t>
  </si>
  <si>
    <t>G5 Rail sp. z o.o.</t>
  </si>
  <si>
    <t>ZI+BK</t>
  </si>
  <si>
    <t>JAXAN Rail sp. z o.o.</t>
  </si>
  <si>
    <t>Komplex Rail Vasúti Szolgáltató Korlátolt Felelősségű Társaság</t>
  </si>
  <si>
    <t>Locotranssped sp. z o.o.</t>
  </si>
  <si>
    <t>LONGRAIL sp. z o.o.</t>
  </si>
  <si>
    <t>LT Rail sp. z o.o.</t>
  </si>
  <si>
    <t>Maczki-Bór S.A.</t>
  </si>
  <si>
    <t>Nadzalewowa Kolej Drezynowa sp. z o.o.</t>
  </si>
  <si>
    <t>Ziśb</t>
  </si>
  <si>
    <t>OLMET Przemysław Oleś sp. k.</t>
  </si>
  <si>
    <t>PGE ENERGETYKA KOLEJOWA S.A. (dawniej PKP ENERGETYKA S.A.)</t>
  </si>
  <si>
    <t>PKP Cargo International a.s.</t>
  </si>
  <si>
    <t>PROTOR GROUP sp. z o.o.</t>
  </si>
  <si>
    <t>PK + Dps+ECM + BK</t>
  </si>
  <si>
    <t>RC TRANS RAIL sp. z o. o.</t>
  </si>
  <si>
    <t>Service and Logistics Group sp. z o.o.</t>
  </si>
  <si>
    <t xml:space="preserve">PK </t>
  </si>
  <si>
    <t>SKINEST RAIL POLSKA sp. z o.o.</t>
  </si>
  <si>
    <t>Ziśb+ BK</t>
  </si>
  <si>
    <t>TRANS RAPID PL sp. z o.o.</t>
  </si>
  <si>
    <t>BK+PK+licencja przewoźniak tow.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</si>
</sst>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2"/>
      <name val="Lato"/>
      <family val="2"/>
      <charset val="238"/>
    </font>
    <font>
      <sz val="12"/>
      <color theme="1"/>
      <name val="Lato"/>
      <family val="2"/>
      <charset val="238"/>
    </font>
    <font>
      <b/>
      <sz val="12"/>
      <color theme="1"/>
      <name val="Lato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Lat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wrapText="1"/>
    </xf>
    <xf numFmtId="0" fontId="1" fillId="0" borderId="5" xfId="0" applyNumberFormat="1" applyFont="1" applyBorder="1" applyAlignment="1">
      <alignment wrapText="1"/>
    </xf>
    <xf numFmtId="0" fontId="4" fillId="7" borderId="4" xfId="0" applyNumberFormat="1" applyFont="1" applyFill="1" applyBorder="1" applyAlignment="1">
      <alignment horizontal="center" vertical="center" wrapText="1"/>
    </xf>
    <xf numFmtId="0" fontId="4" fillId="7" borderId="3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justify" vertical="center" wrapText="1"/>
    </xf>
    <xf numFmtId="0" fontId="1" fillId="3" borderId="1" xfId="0" applyNumberFormat="1" applyFont="1" applyFill="1" applyBorder="1" applyAlignment="1" applyProtection="1">
      <alignment horizontal="justify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4" borderId="5" xfId="0" quotePrefix="1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0" fontId="1" fillId="3" borderId="11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8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Border="1" applyAlignment="1">
      <alignment wrapText="1"/>
    </xf>
    <xf numFmtId="0" fontId="8" fillId="8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" fillId="5" borderId="1" xfId="0" applyNumberFormat="1" applyFont="1" applyFill="1" applyBorder="1" applyAlignment="1" applyProtection="1">
      <alignment horizontal="left" vertical="center" wrapText="1"/>
    </xf>
    <xf numFmtId="0" fontId="1" fillId="5" borderId="6" xfId="0" applyFont="1" applyFill="1" applyBorder="1" applyAlignment="1">
      <alignment horizontal="left" wrapText="1"/>
    </xf>
    <xf numFmtId="0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>
      <alignment wrapText="1"/>
    </xf>
    <xf numFmtId="0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>
      <alignment wrapText="1"/>
    </xf>
    <xf numFmtId="0" fontId="10" fillId="5" borderId="2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Lato"/>
        <scheme val="none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Lato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2:Q90" totalsRowShown="0" headerRowDxfId="33" dataDxfId="31" headerRowBorderDxfId="32" tableBorderDxfId="30" totalsRowBorderDxfId="29">
  <autoFilter ref="A2:Q90"/>
  <tableColumns count="17">
    <tableColumn id="1" name="Kogo dotyczy" dataDxfId="28"/>
    <tableColumn id="2" name="Raport_Zalecenie" dataDxfId="27"/>
    <tableColumn id="3" name="Treść " dataDxfId="26"/>
    <tableColumn id="4" name="Nazwa zagrożenia" dataDxfId="25"/>
    <tableColumn id="5" name="Wartość poziomu ryzyka" dataDxfId="24"/>
    <tableColumn id="6" name="Czy wartość akceptowalna? _x000a_Tak/ Nie" dataDxfId="23"/>
    <tableColumn id="7" name="Dowód z oceny ryzyka" dataDxfId="22"/>
    <tableColumn id="8" name="Dodatkowe środki bezpieczeństwa (jeżeli dotyczą)" dataDxfId="21"/>
    <tableColumn id="9" name="Dowód ze środków bezpieczeństwa" dataDxfId="20"/>
    <tableColumn id="10" name="Syntetyczny opis podjętych/ planowanych działań" dataDxfId="19"/>
    <tableColumn id="11" name="Dowód z podjętych działań" dataDxfId="18"/>
    <tableColumn id="12" name="Etap realizacji zalecenia (środków bezpieczeństwa)_x000a_Lista" dataDxfId="17"/>
    <tableColumn id="13" name="Kolumna1" dataDxfId="16"/>
    <tableColumn id="14" name="Kolumna2" dataDxfId="15"/>
    <tableColumn id="15" name="Procent realizacji etapu zalecenia (środków bezpieczeństwa)_x000a_Wartość od 0 do 100" dataDxfId="14"/>
    <tableColumn id="16" name="Data realizacji etapu zalecenia (środków bezpieczeństwa)_x000a_Format DD.MM.RRRR" dataDxfId="13"/>
    <tableColumn id="17" name="UWAGI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listwys" displayName="listwys" ref="A1:C150" totalsRowShown="0" headerRowDxfId="11" dataDxfId="9" headerRowBorderDxfId="10" tableBorderDxfId="8" totalsRowBorderDxfId="7">
  <autoFilter ref="A1:C150"/>
  <sortState ref="A2:C745">
    <sortCondition ref="A1:A745"/>
  </sortState>
  <tableColumns count="3">
    <tableColumn id="1" name="Nazwa podmiotu" dataDxfId="6"/>
    <tableColumn id="2" name="L.p." dataDxfId="5"/>
    <tableColumn id="3" name="---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90"/>
  <sheetViews>
    <sheetView tabSelected="1" topLeftCell="A70" zoomScale="80" zoomScaleNormal="80" workbookViewId="0">
      <selection activeCell="C1" sqref="C1"/>
    </sheetView>
  </sheetViews>
  <sheetFormatPr defaultColWidth="0" defaultRowHeight="15.75" x14ac:dyDescent="0.25"/>
  <cols>
    <col min="1" max="1" width="33.28515625" style="5" customWidth="1"/>
    <col min="2" max="2" width="24.5703125" style="5" customWidth="1"/>
    <col min="3" max="3" width="98.28515625" style="5" customWidth="1"/>
    <col min="4" max="12" width="21.5703125" style="6" customWidth="1"/>
    <col min="13" max="14" width="21.5703125" style="6" hidden="1" customWidth="1"/>
    <col min="15" max="16" width="21.5703125" style="6" customWidth="1"/>
    <col min="17" max="17" width="21.5703125" style="2" customWidth="1"/>
    <col min="18" max="19" width="20.7109375" style="1" customWidth="1"/>
    <col min="20" max="16384" width="20.7109375" style="2" hidden="1"/>
  </cols>
  <sheetData>
    <row r="1" spans="1:20" ht="66" customHeight="1" x14ac:dyDescent="0.25">
      <c r="A1" s="16" t="str">
        <f>VLOOKUP(C1,'PK ZI'!A:C,2,0)</f>
        <v>L.p.</v>
      </c>
      <c r="B1" s="11" t="s">
        <v>9</v>
      </c>
      <c r="C1" s="12" t="s">
        <v>9</v>
      </c>
      <c r="D1" s="11" t="s">
        <v>17</v>
      </c>
      <c r="E1" s="15" t="str">
        <f>VLOOKUP(C1,'PK ZI'!A:C,3,FALSE)</f>
        <v>---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20" s="39" customFormat="1" ht="111" customHeight="1" x14ac:dyDescent="0.25">
      <c r="A2" s="33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42</v>
      </c>
      <c r="G2" s="34" t="s">
        <v>5</v>
      </c>
      <c r="H2" s="34" t="s">
        <v>6</v>
      </c>
      <c r="I2" s="34" t="s">
        <v>7</v>
      </c>
      <c r="J2" s="34" t="s">
        <v>21</v>
      </c>
      <c r="K2" s="34" t="s">
        <v>20</v>
      </c>
      <c r="L2" s="34" t="s">
        <v>43</v>
      </c>
      <c r="M2" s="35" t="s">
        <v>40</v>
      </c>
      <c r="N2" s="35" t="s">
        <v>41</v>
      </c>
      <c r="O2" s="34" t="s">
        <v>44</v>
      </c>
      <c r="P2" s="34" t="s">
        <v>45</v>
      </c>
      <c r="Q2" s="36" t="s">
        <v>19</v>
      </c>
      <c r="R2" s="37"/>
      <c r="S2" s="37"/>
      <c r="T2" s="38"/>
    </row>
    <row r="3" spans="1:20" s="7" customFormat="1" ht="180" customHeight="1" x14ac:dyDescent="0.25">
      <c r="A3" s="30" t="s">
        <v>194</v>
      </c>
      <c r="B3" s="3" t="s">
        <v>180</v>
      </c>
      <c r="C3" s="17" t="s">
        <v>176</v>
      </c>
      <c r="D3" s="41"/>
      <c r="E3" s="41"/>
      <c r="F3" s="41"/>
      <c r="G3" s="41"/>
      <c r="H3" s="41"/>
      <c r="I3" s="41"/>
      <c r="J3" s="41"/>
      <c r="K3" s="41"/>
      <c r="L3" s="41"/>
      <c r="M3" s="42" t="str">
        <f>IF(L3="nie dotyczy", "wynik nie będzie brany pod uwagę Etap – nie dotyczy", " ")</f>
        <v xml:space="preserve"> </v>
      </c>
      <c r="N3" s="42" t="str">
        <f>IF(L3="zrealizowano",100,"")</f>
        <v/>
      </c>
      <c r="O3" s="42" t="str">
        <f>M3&amp;N3</f>
        <v xml:space="preserve"> </v>
      </c>
      <c r="P3" s="41"/>
      <c r="Q3" s="43"/>
      <c r="R3" s="29"/>
      <c r="S3" s="29"/>
      <c r="T3" s="9"/>
    </row>
    <row r="4" spans="1:20" s="8" customFormat="1" ht="20.100000000000001" customHeight="1" x14ac:dyDescent="0.25">
      <c r="A4" s="30"/>
      <c r="B4" s="3"/>
      <c r="C4" s="10"/>
      <c r="D4" s="44"/>
      <c r="E4" s="44"/>
      <c r="F4" s="44"/>
      <c r="G4" s="44"/>
      <c r="H4" s="44"/>
      <c r="I4" s="44"/>
      <c r="J4" s="44"/>
      <c r="K4" s="44"/>
      <c r="L4" s="44"/>
      <c r="M4" s="40" t="str">
        <f t="shared" ref="M4:M23" si="0">IF(L4="nie dotyczy", "wynik nie będzie brany pod uwagę Etap – nie dotyczy", " ")</f>
        <v xml:space="preserve"> </v>
      </c>
      <c r="N4" s="40" t="str">
        <f t="shared" ref="N4:N23" si="1">IF(L4="zrealizowano",100,"")</f>
        <v/>
      </c>
      <c r="O4" s="40" t="str">
        <f t="shared" ref="O4:O23" si="2">M4&amp;N4</f>
        <v xml:space="preserve"> </v>
      </c>
      <c r="P4" s="44"/>
      <c r="Q4" s="45"/>
      <c r="R4" s="1"/>
      <c r="S4" s="1"/>
      <c r="T4" s="4"/>
    </row>
    <row r="5" spans="1:20" s="8" customFormat="1" ht="20.100000000000001" customHeight="1" x14ac:dyDescent="0.25">
      <c r="A5" s="30"/>
      <c r="B5" s="3"/>
      <c r="C5" s="3"/>
      <c r="D5" s="44"/>
      <c r="E5" s="44"/>
      <c r="F5" s="44"/>
      <c r="G5" s="44"/>
      <c r="H5" s="44"/>
      <c r="I5" s="44"/>
      <c r="J5" s="44"/>
      <c r="K5" s="44"/>
      <c r="L5" s="44"/>
      <c r="M5" s="40" t="str">
        <f t="shared" si="0"/>
        <v xml:space="preserve"> </v>
      </c>
      <c r="N5" s="40" t="str">
        <f t="shared" si="1"/>
        <v/>
      </c>
      <c r="O5" s="40" t="str">
        <f t="shared" si="2"/>
        <v xml:space="preserve"> </v>
      </c>
      <c r="P5" s="44"/>
      <c r="Q5" s="45"/>
      <c r="R5" s="1"/>
      <c r="S5" s="1"/>
      <c r="T5" s="4"/>
    </row>
    <row r="6" spans="1:20" s="8" customFormat="1" ht="20.100000000000001" customHeight="1" x14ac:dyDescent="0.25">
      <c r="A6" s="30"/>
      <c r="B6" s="3"/>
      <c r="C6" s="3"/>
      <c r="D6" s="44"/>
      <c r="E6" s="44"/>
      <c r="F6" s="44"/>
      <c r="G6" s="44"/>
      <c r="H6" s="44"/>
      <c r="I6" s="44"/>
      <c r="J6" s="44"/>
      <c r="K6" s="44"/>
      <c r="L6" s="44"/>
      <c r="M6" s="40" t="str">
        <f t="shared" si="0"/>
        <v xml:space="preserve"> </v>
      </c>
      <c r="N6" s="40" t="str">
        <f t="shared" si="1"/>
        <v/>
      </c>
      <c r="O6" s="40" t="str">
        <f t="shared" si="2"/>
        <v xml:space="preserve"> </v>
      </c>
      <c r="P6" s="44"/>
      <c r="Q6" s="45"/>
      <c r="R6" s="1"/>
      <c r="S6" s="1"/>
      <c r="T6" s="4"/>
    </row>
    <row r="7" spans="1:20" s="8" customFormat="1" ht="20.100000000000001" customHeight="1" x14ac:dyDescent="0.25">
      <c r="A7" s="30"/>
      <c r="B7" s="3"/>
      <c r="C7" s="3"/>
      <c r="D7" s="44"/>
      <c r="E7" s="44"/>
      <c r="F7" s="44"/>
      <c r="G7" s="44"/>
      <c r="H7" s="44"/>
      <c r="I7" s="44"/>
      <c r="J7" s="44"/>
      <c r="K7" s="44"/>
      <c r="L7" s="44"/>
      <c r="M7" s="40" t="str">
        <f t="shared" si="0"/>
        <v xml:space="preserve"> </v>
      </c>
      <c r="N7" s="40" t="str">
        <f t="shared" si="1"/>
        <v/>
      </c>
      <c r="O7" s="40" t="str">
        <f t="shared" si="2"/>
        <v xml:space="preserve"> </v>
      </c>
      <c r="P7" s="44"/>
      <c r="Q7" s="45"/>
      <c r="R7" s="1"/>
      <c r="S7" s="1"/>
      <c r="T7" s="4"/>
    </row>
    <row r="8" spans="1:20" s="8" customFormat="1" ht="20.100000000000001" customHeight="1" x14ac:dyDescent="0.25">
      <c r="A8" s="30"/>
      <c r="B8" s="3"/>
      <c r="C8" s="3"/>
      <c r="D8" s="44"/>
      <c r="E8" s="44"/>
      <c r="F8" s="44"/>
      <c r="G8" s="44"/>
      <c r="H8" s="44"/>
      <c r="I8" s="44"/>
      <c r="J8" s="44"/>
      <c r="K8" s="44"/>
      <c r="L8" s="44"/>
      <c r="M8" s="40" t="str">
        <f t="shared" si="0"/>
        <v xml:space="preserve"> </v>
      </c>
      <c r="N8" s="40" t="str">
        <f t="shared" si="1"/>
        <v/>
      </c>
      <c r="O8" s="40" t="str">
        <f t="shared" si="2"/>
        <v xml:space="preserve"> </v>
      </c>
      <c r="P8" s="44"/>
      <c r="Q8" s="45"/>
      <c r="R8" s="1"/>
      <c r="S8" s="1"/>
      <c r="T8" s="4"/>
    </row>
    <row r="9" spans="1:20" s="8" customFormat="1" ht="20.100000000000001" customHeight="1" x14ac:dyDescent="0.25">
      <c r="A9" s="30"/>
      <c r="B9" s="3"/>
      <c r="C9" s="3"/>
      <c r="D9" s="44"/>
      <c r="E9" s="44"/>
      <c r="F9" s="44"/>
      <c r="G9" s="44"/>
      <c r="H9" s="44"/>
      <c r="I9" s="44"/>
      <c r="J9" s="44"/>
      <c r="K9" s="44"/>
      <c r="L9" s="44"/>
      <c r="M9" s="40" t="str">
        <f t="shared" si="0"/>
        <v xml:space="preserve"> </v>
      </c>
      <c r="N9" s="40" t="str">
        <f t="shared" si="1"/>
        <v/>
      </c>
      <c r="O9" s="40" t="str">
        <f t="shared" si="2"/>
        <v xml:space="preserve"> </v>
      </c>
      <c r="P9" s="44"/>
      <c r="Q9" s="45"/>
      <c r="R9" s="1"/>
      <c r="S9" s="1"/>
      <c r="T9" s="4"/>
    </row>
    <row r="10" spans="1:20" s="8" customFormat="1" ht="20.100000000000001" customHeight="1" x14ac:dyDescent="0.25">
      <c r="A10" s="30"/>
      <c r="B10" s="3"/>
      <c r="C10" s="3"/>
      <c r="D10" s="44"/>
      <c r="E10" s="44"/>
      <c r="F10" s="44"/>
      <c r="G10" s="44"/>
      <c r="H10" s="44"/>
      <c r="I10" s="44"/>
      <c r="J10" s="44"/>
      <c r="K10" s="44"/>
      <c r="L10" s="44"/>
      <c r="M10" s="40" t="str">
        <f t="shared" si="0"/>
        <v xml:space="preserve"> </v>
      </c>
      <c r="N10" s="40" t="str">
        <f t="shared" si="1"/>
        <v/>
      </c>
      <c r="O10" s="40" t="str">
        <f t="shared" si="2"/>
        <v xml:space="preserve"> </v>
      </c>
      <c r="P10" s="44"/>
      <c r="Q10" s="45"/>
      <c r="R10" s="1"/>
      <c r="S10" s="1"/>
      <c r="T10" s="4"/>
    </row>
    <row r="11" spans="1:20" s="8" customFormat="1" ht="20.100000000000001" customHeight="1" x14ac:dyDescent="0.25">
      <c r="A11" s="30"/>
      <c r="B11" s="3"/>
      <c r="C11" s="3"/>
      <c r="D11" s="44"/>
      <c r="E11" s="44"/>
      <c r="F11" s="44"/>
      <c r="G11" s="44"/>
      <c r="H11" s="44"/>
      <c r="I11" s="44"/>
      <c r="J11" s="44"/>
      <c r="K11" s="44"/>
      <c r="L11" s="44"/>
      <c r="M11" s="40" t="str">
        <f t="shared" si="0"/>
        <v xml:space="preserve"> </v>
      </c>
      <c r="N11" s="40" t="str">
        <f t="shared" si="1"/>
        <v/>
      </c>
      <c r="O11" s="40" t="str">
        <f t="shared" si="2"/>
        <v xml:space="preserve"> </v>
      </c>
      <c r="P11" s="44"/>
      <c r="Q11" s="45"/>
      <c r="R11" s="1"/>
      <c r="S11" s="1"/>
      <c r="T11" s="4"/>
    </row>
    <row r="12" spans="1:20" s="8" customFormat="1" ht="20.100000000000001" customHeight="1" x14ac:dyDescent="0.25">
      <c r="A12" s="30"/>
      <c r="B12" s="3"/>
      <c r="C12" s="3"/>
      <c r="D12" s="44"/>
      <c r="E12" s="44"/>
      <c r="F12" s="44"/>
      <c r="G12" s="44"/>
      <c r="H12" s="44"/>
      <c r="I12" s="44"/>
      <c r="J12" s="44"/>
      <c r="K12" s="44"/>
      <c r="L12" s="44"/>
      <c r="M12" s="40" t="str">
        <f t="shared" si="0"/>
        <v xml:space="preserve"> </v>
      </c>
      <c r="N12" s="40" t="str">
        <f t="shared" si="1"/>
        <v/>
      </c>
      <c r="O12" s="40" t="str">
        <f t="shared" si="2"/>
        <v xml:space="preserve"> </v>
      </c>
      <c r="P12" s="44"/>
      <c r="Q12" s="45"/>
      <c r="R12" s="1"/>
      <c r="S12" s="1"/>
      <c r="T12" s="4"/>
    </row>
    <row r="13" spans="1:20" s="8" customFormat="1" ht="20.100000000000001" customHeight="1" x14ac:dyDescent="0.25">
      <c r="A13" s="30"/>
      <c r="B13" s="3"/>
      <c r="C13" s="3"/>
      <c r="D13" s="44"/>
      <c r="E13" s="44"/>
      <c r="F13" s="44"/>
      <c r="G13" s="44"/>
      <c r="H13" s="44"/>
      <c r="I13" s="44"/>
      <c r="J13" s="44"/>
      <c r="K13" s="44"/>
      <c r="L13" s="44"/>
      <c r="M13" s="40" t="str">
        <f t="shared" si="0"/>
        <v xml:space="preserve"> </v>
      </c>
      <c r="N13" s="40" t="str">
        <f t="shared" si="1"/>
        <v/>
      </c>
      <c r="O13" s="40" t="str">
        <f t="shared" si="2"/>
        <v xml:space="preserve"> </v>
      </c>
      <c r="P13" s="44"/>
      <c r="Q13" s="45"/>
      <c r="R13" s="1"/>
      <c r="S13" s="1"/>
      <c r="T13" s="4"/>
    </row>
    <row r="14" spans="1:20" s="7" customFormat="1" ht="180" customHeight="1" x14ac:dyDescent="0.25">
      <c r="A14" s="30" t="s">
        <v>194</v>
      </c>
      <c r="B14" s="3" t="s">
        <v>181</v>
      </c>
      <c r="C14" s="18" t="s">
        <v>177</v>
      </c>
      <c r="D14" s="41"/>
      <c r="E14" s="41"/>
      <c r="F14" s="41"/>
      <c r="G14" s="41"/>
      <c r="H14" s="41"/>
      <c r="I14" s="41"/>
      <c r="J14" s="41"/>
      <c r="K14" s="41"/>
      <c r="L14" s="41"/>
      <c r="M14" s="42" t="str">
        <f t="shared" si="0"/>
        <v xml:space="preserve"> </v>
      </c>
      <c r="N14" s="42" t="str">
        <f t="shared" si="1"/>
        <v/>
      </c>
      <c r="O14" s="42" t="str">
        <f t="shared" si="2"/>
        <v xml:space="preserve"> </v>
      </c>
      <c r="P14" s="41"/>
      <c r="Q14" s="43"/>
      <c r="R14" s="29"/>
      <c r="S14" s="29"/>
      <c r="T14" s="9"/>
    </row>
    <row r="15" spans="1:20" s="8" customFormat="1" ht="20.100000000000001" customHeight="1" x14ac:dyDescent="0.25">
      <c r="A15" s="30"/>
      <c r="B15" s="3"/>
      <c r="C15" s="3"/>
      <c r="D15" s="44"/>
      <c r="E15" s="44"/>
      <c r="F15" s="44"/>
      <c r="G15" s="44"/>
      <c r="H15" s="44"/>
      <c r="I15" s="44"/>
      <c r="J15" s="44"/>
      <c r="K15" s="44"/>
      <c r="L15" s="44"/>
      <c r="M15" s="40" t="str">
        <f t="shared" si="0"/>
        <v xml:space="preserve"> </v>
      </c>
      <c r="N15" s="40" t="str">
        <f t="shared" si="1"/>
        <v/>
      </c>
      <c r="O15" s="40" t="str">
        <f t="shared" si="2"/>
        <v xml:space="preserve"> </v>
      </c>
      <c r="P15" s="44"/>
      <c r="Q15" s="45"/>
      <c r="R15" s="1"/>
      <c r="S15" s="1"/>
      <c r="T15" s="4"/>
    </row>
    <row r="16" spans="1:20" s="8" customFormat="1" ht="20.100000000000001" customHeight="1" x14ac:dyDescent="0.25">
      <c r="A16" s="30"/>
      <c r="B16" s="3"/>
      <c r="C16" s="3"/>
      <c r="D16" s="44"/>
      <c r="E16" s="44"/>
      <c r="F16" s="44"/>
      <c r="G16" s="44"/>
      <c r="H16" s="44"/>
      <c r="I16" s="44"/>
      <c r="J16" s="44"/>
      <c r="K16" s="44"/>
      <c r="L16" s="44"/>
      <c r="M16" s="40" t="str">
        <f t="shared" si="0"/>
        <v xml:space="preserve"> </v>
      </c>
      <c r="N16" s="40" t="str">
        <f t="shared" si="1"/>
        <v/>
      </c>
      <c r="O16" s="40" t="str">
        <f t="shared" si="2"/>
        <v xml:space="preserve"> </v>
      </c>
      <c r="P16" s="44"/>
      <c r="Q16" s="45"/>
      <c r="R16" s="1"/>
      <c r="S16" s="1"/>
      <c r="T16" s="4"/>
    </row>
    <row r="17" spans="1:20" s="8" customFormat="1" ht="20.100000000000001" customHeight="1" x14ac:dyDescent="0.25">
      <c r="A17" s="30"/>
      <c r="B17" s="3"/>
      <c r="C17" s="3"/>
      <c r="D17" s="44"/>
      <c r="E17" s="44"/>
      <c r="F17" s="44"/>
      <c r="G17" s="44"/>
      <c r="H17" s="44"/>
      <c r="I17" s="44"/>
      <c r="J17" s="44"/>
      <c r="K17" s="44"/>
      <c r="L17" s="44"/>
      <c r="M17" s="40" t="str">
        <f t="shared" si="0"/>
        <v xml:space="preserve"> </v>
      </c>
      <c r="N17" s="40" t="str">
        <f t="shared" si="1"/>
        <v/>
      </c>
      <c r="O17" s="40" t="str">
        <f t="shared" si="2"/>
        <v xml:space="preserve"> </v>
      </c>
      <c r="P17" s="44"/>
      <c r="Q17" s="45"/>
      <c r="R17" s="1"/>
      <c r="S17" s="1"/>
      <c r="T17" s="4"/>
    </row>
    <row r="18" spans="1:20" s="8" customFormat="1" ht="20.100000000000001" customHeight="1" x14ac:dyDescent="0.25">
      <c r="A18" s="30"/>
      <c r="B18" s="3"/>
      <c r="C18" s="3"/>
      <c r="D18" s="44"/>
      <c r="E18" s="44"/>
      <c r="F18" s="44"/>
      <c r="G18" s="44"/>
      <c r="H18" s="44"/>
      <c r="I18" s="44"/>
      <c r="J18" s="44"/>
      <c r="K18" s="44"/>
      <c r="L18" s="44"/>
      <c r="M18" s="40" t="str">
        <f t="shared" si="0"/>
        <v xml:space="preserve"> </v>
      </c>
      <c r="N18" s="40" t="str">
        <f t="shared" si="1"/>
        <v/>
      </c>
      <c r="O18" s="40" t="str">
        <f t="shared" si="2"/>
        <v xml:space="preserve"> </v>
      </c>
      <c r="P18" s="44"/>
      <c r="Q18" s="45"/>
      <c r="R18" s="1"/>
      <c r="S18" s="1"/>
      <c r="T18" s="4"/>
    </row>
    <row r="19" spans="1:20" s="8" customFormat="1" ht="20.100000000000001" customHeight="1" x14ac:dyDescent="0.25">
      <c r="A19" s="30"/>
      <c r="B19" s="3"/>
      <c r="C19" s="3"/>
      <c r="D19" s="44"/>
      <c r="E19" s="44"/>
      <c r="F19" s="44"/>
      <c r="G19" s="44"/>
      <c r="H19" s="44"/>
      <c r="I19" s="44"/>
      <c r="J19" s="44"/>
      <c r="K19" s="44"/>
      <c r="L19" s="44"/>
      <c r="M19" s="40" t="str">
        <f t="shared" si="0"/>
        <v xml:space="preserve"> </v>
      </c>
      <c r="N19" s="40" t="str">
        <f t="shared" si="1"/>
        <v/>
      </c>
      <c r="O19" s="40" t="str">
        <f t="shared" si="2"/>
        <v xml:space="preserve"> </v>
      </c>
      <c r="P19" s="44"/>
      <c r="Q19" s="45"/>
      <c r="R19" s="1"/>
      <c r="S19" s="1"/>
      <c r="T19" s="4"/>
    </row>
    <row r="20" spans="1:20" s="8" customFormat="1" ht="20.100000000000001" customHeight="1" x14ac:dyDescent="0.25">
      <c r="A20" s="30"/>
      <c r="B20" s="3"/>
      <c r="C20" s="3"/>
      <c r="D20" s="44"/>
      <c r="E20" s="44"/>
      <c r="F20" s="44"/>
      <c r="G20" s="44"/>
      <c r="H20" s="44"/>
      <c r="I20" s="44"/>
      <c r="J20" s="44"/>
      <c r="K20" s="44"/>
      <c r="L20" s="44"/>
      <c r="M20" s="40" t="str">
        <f t="shared" si="0"/>
        <v xml:space="preserve"> </v>
      </c>
      <c r="N20" s="40" t="str">
        <f t="shared" si="1"/>
        <v/>
      </c>
      <c r="O20" s="40" t="str">
        <f t="shared" si="2"/>
        <v xml:space="preserve"> </v>
      </c>
      <c r="P20" s="44"/>
      <c r="Q20" s="45"/>
      <c r="R20" s="1"/>
      <c r="S20" s="1"/>
      <c r="T20" s="4"/>
    </row>
    <row r="21" spans="1:20" s="8" customFormat="1" ht="20.100000000000001" customHeight="1" x14ac:dyDescent="0.25">
      <c r="A21" s="30"/>
      <c r="B21" s="3"/>
      <c r="C21" s="3"/>
      <c r="D21" s="44"/>
      <c r="E21" s="44"/>
      <c r="F21" s="44"/>
      <c r="G21" s="44"/>
      <c r="H21" s="44"/>
      <c r="I21" s="44"/>
      <c r="J21" s="44"/>
      <c r="K21" s="44"/>
      <c r="L21" s="44"/>
      <c r="M21" s="40" t="str">
        <f t="shared" si="0"/>
        <v xml:space="preserve"> </v>
      </c>
      <c r="N21" s="40" t="str">
        <f t="shared" si="1"/>
        <v/>
      </c>
      <c r="O21" s="40" t="str">
        <f t="shared" si="2"/>
        <v xml:space="preserve"> </v>
      </c>
      <c r="P21" s="44"/>
      <c r="Q21" s="45"/>
      <c r="R21" s="1"/>
      <c r="S21" s="1"/>
      <c r="T21" s="4"/>
    </row>
    <row r="22" spans="1:20" s="8" customFormat="1" ht="19.5" customHeight="1" x14ac:dyDescent="0.25">
      <c r="A22" s="30"/>
      <c r="B22" s="3"/>
      <c r="C22" s="3"/>
      <c r="D22" s="44"/>
      <c r="E22" s="44"/>
      <c r="F22" s="44"/>
      <c r="G22" s="44"/>
      <c r="H22" s="44"/>
      <c r="I22" s="44"/>
      <c r="J22" s="44"/>
      <c r="K22" s="44"/>
      <c r="L22" s="44"/>
      <c r="M22" s="40" t="str">
        <f t="shared" si="0"/>
        <v xml:space="preserve"> </v>
      </c>
      <c r="N22" s="40" t="str">
        <f t="shared" si="1"/>
        <v/>
      </c>
      <c r="O22" s="40" t="str">
        <f t="shared" si="2"/>
        <v xml:space="preserve"> </v>
      </c>
      <c r="P22" s="44"/>
      <c r="Q22" s="45"/>
      <c r="R22" s="1"/>
      <c r="S22" s="1"/>
      <c r="T22" s="4"/>
    </row>
    <row r="23" spans="1:20" s="8" customFormat="1" ht="20.100000000000001" customHeight="1" x14ac:dyDescent="0.25">
      <c r="A23" s="30"/>
      <c r="B23" s="3"/>
      <c r="C23" s="3"/>
      <c r="D23" s="44"/>
      <c r="E23" s="44"/>
      <c r="F23" s="44"/>
      <c r="G23" s="44"/>
      <c r="H23" s="44"/>
      <c r="I23" s="44"/>
      <c r="J23" s="44"/>
      <c r="K23" s="44"/>
      <c r="L23" s="44"/>
      <c r="M23" s="40" t="str">
        <f t="shared" si="0"/>
        <v xml:space="preserve"> </v>
      </c>
      <c r="N23" s="40" t="str">
        <f t="shared" si="1"/>
        <v/>
      </c>
      <c r="O23" s="40" t="str">
        <f t="shared" si="2"/>
        <v xml:space="preserve"> </v>
      </c>
      <c r="P23" s="44"/>
      <c r="Q23" s="45"/>
      <c r="R23" s="1"/>
      <c r="S23" s="1"/>
      <c r="T23" s="4"/>
    </row>
    <row r="24" spans="1:20" s="8" customFormat="1" x14ac:dyDescent="0.25">
      <c r="A24" s="30"/>
      <c r="B24" s="3"/>
      <c r="C24" s="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  <c r="R24" s="1"/>
      <c r="S24" s="1"/>
      <c r="T24" s="4"/>
    </row>
    <row r="25" spans="1:20" s="7" customFormat="1" ht="199.5" customHeight="1" x14ac:dyDescent="0.25">
      <c r="A25" s="30" t="s">
        <v>194</v>
      </c>
      <c r="B25" s="3" t="s">
        <v>182</v>
      </c>
      <c r="C25" s="18" t="s">
        <v>178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3"/>
      <c r="R25" s="29"/>
      <c r="S25" s="29"/>
      <c r="T25" s="9"/>
    </row>
    <row r="26" spans="1:20" s="8" customFormat="1" x14ac:dyDescent="0.25">
      <c r="A26" s="30"/>
      <c r="B26" s="3"/>
      <c r="C26" s="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  <c r="R26" s="1"/>
      <c r="S26" s="1"/>
      <c r="T26" s="4"/>
    </row>
    <row r="27" spans="1:20" s="8" customFormat="1" x14ac:dyDescent="0.25">
      <c r="A27" s="30"/>
      <c r="B27" s="3"/>
      <c r="C27" s="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  <c r="R27" s="1"/>
      <c r="S27" s="1"/>
      <c r="T27" s="4"/>
    </row>
    <row r="28" spans="1:20" s="8" customFormat="1" x14ac:dyDescent="0.25">
      <c r="A28" s="30"/>
      <c r="B28" s="3"/>
      <c r="C28" s="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  <c r="R28" s="1"/>
      <c r="S28" s="1"/>
      <c r="T28" s="4"/>
    </row>
    <row r="29" spans="1:20" s="8" customFormat="1" x14ac:dyDescent="0.25">
      <c r="A29" s="30"/>
      <c r="B29" s="3"/>
      <c r="C29" s="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  <c r="R29" s="1"/>
      <c r="S29" s="1"/>
      <c r="T29" s="4"/>
    </row>
    <row r="30" spans="1:20" s="8" customFormat="1" x14ac:dyDescent="0.25">
      <c r="A30" s="30"/>
      <c r="B30" s="3"/>
      <c r="C30" s="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  <c r="R30" s="1"/>
      <c r="S30" s="1"/>
      <c r="T30" s="4"/>
    </row>
    <row r="31" spans="1:20" s="8" customFormat="1" x14ac:dyDescent="0.25">
      <c r="A31" s="30"/>
      <c r="B31" s="3"/>
      <c r="C31" s="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/>
      <c r="R31" s="1"/>
      <c r="S31" s="1"/>
      <c r="T31" s="4"/>
    </row>
    <row r="32" spans="1:20" s="8" customFormat="1" x14ac:dyDescent="0.25">
      <c r="A32" s="30"/>
      <c r="B32" s="3"/>
      <c r="C32" s="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1"/>
      <c r="S32" s="1"/>
      <c r="T32" s="4"/>
    </row>
    <row r="33" spans="1:20" s="8" customFormat="1" x14ac:dyDescent="0.25">
      <c r="A33" s="30"/>
      <c r="B33" s="3"/>
      <c r="C33" s="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5"/>
      <c r="R33" s="1"/>
      <c r="S33" s="1"/>
      <c r="T33" s="4"/>
    </row>
    <row r="34" spans="1:20" s="8" customFormat="1" x14ac:dyDescent="0.25">
      <c r="A34" s="30"/>
      <c r="B34" s="3"/>
      <c r="C34" s="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5"/>
      <c r="R34" s="1"/>
      <c r="S34" s="1"/>
      <c r="T34" s="4"/>
    </row>
    <row r="35" spans="1:20" s="8" customFormat="1" x14ac:dyDescent="0.25">
      <c r="A35" s="30"/>
      <c r="B35" s="3"/>
      <c r="C35" s="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5"/>
      <c r="R35" s="1"/>
      <c r="S35" s="1"/>
      <c r="T35" s="4"/>
    </row>
    <row r="36" spans="1:20" s="8" customFormat="1" ht="180" customHeight="1" x14ac:dyDescent="0.25">
      <c r="A36" s="30" t="s">
        <v>194</v>
      </c>
      <c r="B36" s="3" t="s">
        <v>183</v>
      </c>
      <c r="C36" s="18" t="s">
        <v>179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3"/>
      <c r="R36" s="1"/>
      <c r="S36" s="1"/>
      <c r="T36" s="4"/>
    </row>
    <row r="37" spans="1:20" s="8" customFormat="1" x14ac:dyDescent="0.25">
      <c r="A37" s="30"/>
      <c r="B37" s="3"/>
      <c r="C37" s="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5"/>
      <c r="R37" s="1"/>
      <c r="S37" s="1"/>
      <c r="T37" s="4"/>
    </row>
    <row r="38" spans="1:20" s="8" customFormat="1" x14ac:dyDescent="0.25">
      <c r="A38" s="30"/>
      <c r="B38" s="3"/>
      <c r="C38" s="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5"/>
      <c r="R38" s="1"/>
      <c r="S38" s="1"/>
      <c r="T38" s="4"/>
    </row>
    <row r="39" spans="1:20" s="8" customFormat="1" x14ac:dyDescent="0.25">
      <c r="A39" s="30"/>
      <c r="B39" s="3"/>
      <c r="C39" s="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/>
      <c r="R39" s="1"/>
      <c r="S39" s="1"/>
      <c r="T39" s="4"/>
    </row>
    <row r="40" spans="1:20" s="8" customFormat="1" x14ac:dyDescent="0.25">
      <c r="A40" s="30"/>
      <c r="B40" s="3"/>
      <c r="C40" s="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  <c r="R40" s="1"/>
      <c r="S40" s="1"/>
      <c r="T40" s="4"/>
    </row>
    <row r="41" spans="1:20" s="8" customFormat="1" x14ac:dyDescent="0.25">
      <c r="A41" s="30"/>
      <c r="B41" s="3"/>
      <c r="C41" s="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5"/>
      <c r="R41" s="1"/>
      <c r="S41" s="1"/>
      <c r="T41" s="4"/>
    </row>
    <row r="42" spans="1:20" s="8" customFormat="1" x14ac:dyDescent="0.25">
      <c r="A42" s="30"/>
      <c r="B42" s="3"/>
      <c r="C42" s="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5"/>
      <c r="R42" s="1"/>
      <c r="S42" s="1"/>
      <c r="T42" s="4"/>
    </row>
    <row r="43" spans="1:20" s="8" customFormat="1" x14ac:dyDescent="0.25">
      <c r="A43" s="30"/>
      <c r="B43" s="3"/>
      <c r="C43" s="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5"/>
      <c r="R43" s="1"/>
      <c r="S43" s="1"/>
      <c r="T43" s="4"/>
    </row>
    <row r="44" spans="1:20" s="8" customFormat="1" x14ac:dyDescent="0.25">
      <c r="A44" s="30"/>
      <c r="B44" s="3"/>
      <c r="C44" s="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5"/>
      <c r="R44" s="1"/>
      <c r="S44" s="1"/>
      <c r="T44" s="4"/>
    </row>
    <row r="45" spans="1:20" s="8" customFormat="1" x14ac:dyDescent="0.25">
      <c r="A45" s="30"/>
      <c r="B45" s="3"/>
      <c r="C45" s="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  <c r="R45" s="1"/>
      <c r="S45" s="1"/>
      <c r="T45" s="4"/>
    </row>
    <row r="46" spans="1:20" s="8" customFormat="1" x14ac:dyDescent="0.25">
      <c r="A46" s="31"/>
      <c r="B46" s="32"/>
      <c r="C46" s="32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  <c r="R46" s="1"/>
      <c r="S46" s="1"/>
      <c r="T46" s="4"/>
    </row>
    <row r="47" spans="1:20" ht="180" customHeight="1" x14ac:dyDescent="0.25">
      <c r="A47" s="30" t="s">
        <v>194</v>
      </c>
      <c r="B47" s="3" t="s">
        <v>184</v>
      </c>
      <c r="C47" s="3" t="s">
        <v>193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</row>
    <row r="48" spans="1:20" x14ac:dyDescent="0.25">
      <c r="A48" s="30"/>
      <c r="B48" s="3"/>
      <c r="C48" s="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/>
    </row>
    <row r="49" spans="1:17" x14ac:dyDescent="0.25">
      <c r="A49" s="30"/>
      <c r="B49" s="3"/>
      <c r="C49" s="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/>
    </row>
    <row r="50" spans="1:17" x14ac:dyDescent="0.25">
      <c r="A50" s="30"/>
      <c r="B50" s="3"/>
      <c r="C50" s="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/>
    </row>
    <row r="51" spans="1:17" x14ac:dyDescent="0.25">
      <c r="A51" s="30"/>
      <c r="B51" s="3"/>
      <c r="C51" s="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5"/>
    </row>
    <row r="52" spans="1:17" x14ac:dyDescent="0.25">
      <c r="A52" s="30"/>
      <c r="B52" s="3"/>
      <c r="C52" s="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5"/>
    </row>
    <row r="53" spans="1:17" x14ac:dyDescent="0.25">
      <c r="A53" s="30"/>
      <c r="B53" s="3"/>
      <c r="C53" s="3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5"/>
    </row>
    <row r="54" spans="1:17" x14ac:dyDescent="0.25">
      <c r="A54" s="30"/>
      <c r="B54" s="3"/>
      <c r="C54" s="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5"/>
    </row>
    <row r="55" spans="1:17" x14ac:dyDescent="0.25">
      <c r="A55" s="30"/>
      <c r="B55" s="3"/>
      <c r="C55" s="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5"/>
    </row>
    <row r="56" spans="1:17" x14ac:dyDescent="0.25">
      <c r="A56" s="30"/>
      <c r="B56" s="3"/>
      <c r="C56" s="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5"/>
    </row>
    <row r="57" spans="1:17" x14ac:dyDescent="0.25">
      <c r="A57" s="31"/>
      <c r="B57" s="32"/>
      <c r="C57" s="32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7"/>
    </row>
    <row r="58" spans="1:17" ht="180" customHeight="1" x14ac:dyDescent="0.25">
      <c r="A58" s="30" t="s">
        <v>192</v>
      </c>
      <c r="B58" s="3" t="s">
        <v>185</v>
      </c>
      <c r="C58" s="3" t="s">
        <v>191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5"/>
    </row>
    <row r="59" spans="1:17" x14ac:dyDescent="0.25">
      <c r="A59" s="30"/>
      <c r="B59" s="3"/>
      <c r="C59" s="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5"/>
    </row>
    <row r="60" spans="1:17" x14ac:dyDescent="0.25">
      <c r="A60" s="30"/>
      <c r="B60" s="3"/>
      <c r="C60" s="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5"/>
    </row>
    <row r="61" spans="1:17" x14ac:dyDescent="0.25">
      <c r="A61" s="30"/>
      <c r="B61" s="3"/>
      <c r="C61" s="3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5"/>
    </row>
    <row r="62" spans="1:17" x14ac:dyDescent="0.25">
      <c r="A62" s="30"/>
      <c r="B62" s="3"/>
      <c r="C62" s="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5"/>
    </row>
    <row r="63" spans="1:17" x14ac:dyDescent="0.25">
      <c r="A63" s="30"/>
      <c r="B63" s="3"/>
      <c r="C63" s="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5"/>
    </row>
    <row r="64" spans="1:17" x14ac:dyDescent="0.25">
      <c r="A64" s="30"/>
      <c r="B64" s="3"/>
      <c r="C64" s="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5"/>
    </row>
    <row r="65" spans="1:17" x14ac:dyDescent="0.25">
      <c r="A65" s="30"/>
      <c r="B65" s="3"/>
      <c r="C65" s="3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5"/>
    </row>
    <row r="66" spans="1:17" x14ac:dyDescent="0.25">
      <c r="A66" s="30"/>
      <c r="B66" s="3"/>
      <c r="C66" s="3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5"/>
    </row>
    <row r="67" spans="1:17" x14ac:dyDescent="0.25">
      <c r="A67" s="30"/>
      <c r="B67" s="3"/>
      <c r="C67" s="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5"/>
    </row>
    <row r="68" spans="1:17" x14ac:dyDescent="0.25">
      <c r="A68" s="31"/>
      <c r="B68" s="32"/>
      <c r="C68" s="32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7"/>
    </row>
    <row r="69" spans="1:17" ht="180" customHeight="1" x14ac:dyDescent="0.25">
      <c r="A69" s="30" t="s">
        <v>189</v>
      </c>
      <c r="B69" s="3" t="s">
        <v>186</v>
      </c>
      <c r="C69" s="3" t="s">
        <v>190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5"/>
    </row>
    <row r="70" spans="1:17" x14ac:dyDescent="0.25">
      <c r="A70" s="30"/>
      <c r="B70" s="3"/>
      <c r="C70" s="3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5"/>
    </row>
    <row r="71" spans="1:17" x14ac:dyDescent="0.25">
      <c r="A71" s="30"/>
      <c r="B71" s="3"/>
      <c r="C71" s="3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5"/>
    </row>
    <row r="72" spans="1:17" x14ac:dyDescent="0.25">
      <c r="A72" s="30"/>
      <c r="B72" s="3"/>
      <c r="C72" s="3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5"/>
    </row>
    <row r="73" spans="1:17" x14ac:dyDescent="0.25">
      <c r="A73" s="30"/>
      <c r="B73" s="3"/>
      <c r="C73" s="3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5"/>
    </row>
    <row r="74" spans="1:17" x14ac:dyDescent="0.25">
      <c r="A74" s="30"/>
      <c r="B74" s="3"/>
      <c r="C74" s="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5"/>
    </row>
    <row r="75" spans="1:17" x14ac:dyDescent="0.25">
      <c r="A75" s="30"/>
      <c r="B75" s="3"/>
      <c r="C75" s="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5"/>
    </row>
    <row r="76" spans="1:17" x14ac:dyDescent="0.25">
      <c r="A76" s="30"/>
      <c r="B76" s="3"/>
      <c r="C76" s="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5"/>
    </row>
    <row r="77" spans="1:17" x14ac:dyDescent="0.25">
      <c r="A77" s="30"/>
      <c r="B77" s="3"/>
      <c r="C77" s="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5"/>
    </row>
    <row r="78" spans="1:17" x14ac:dyDescent="0.25">
      <c r="A78" s="30"/>
      <c r="B78" s="3"/>
      <c r="C78" s="3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5"/>
    </row>
    <row r="79" spans="1:17" x14ac:dyDescent="0.25">
      <c r="A79" s="31"/>
      <c r="B79" s="32"/>
      <c r="C79" s="32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7"/>
    </row>
    <row r="80" spans="1:17" ht="180" customHeight="1" x14ac:dyDescent="0.25">
      <c r="A80" s="30" t="s">
        <v>195</v>
      </c>
      <c r="B80" s="3" t="s">
        <v>187</v>
      </c>
      <c r="C80" s="3" t="s">
        <v>188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5"/>
    </row>
    <row r="81" spans="1:17" x14ac:dyDescent="0.25">
      <c r="A81" s="30"/>
      <c r="B81" s="3"/>
      <c r="C81" s="3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5"/>
    </row>
    <row r="82" spans="1:17" x14ac:dyDescent="0.25">
      <c r="A82" s="30"/>
      <c r="B82" s="3"/>
      <c r="C82" s="3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5"/>
    </row>
    <row r="83" spans="1:17" x14ac:dyDescent="0.25">
      <c r="A83" s="30"/>
      <c r="B83" s="3"/>
      <c r="C83" s="3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5"/>
    </row>
    <row r="84" spans="1:17" x14ac:dyDescent="0.25">
      <c r="A84" s="30"/>
      <c r="B84" s="3"/>
      <c r="C84" s="3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5"/>
    </row>
    <row r="85" spans="1:17" x14ac:dyDescent="0.25">
      <c r="A85" s="30"/>
      <c r="B85" s="3"/>
      <c r="C85" s="3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5"/>
    </row>
    <row r="86" spans="1:17" x14ac:dyDescent="0.25">
      <c r="A86" s="30"/>
      <c r="B86" s="3"/>
      <c r="C86" s="3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5"/>
    </row>
    <row r="87" spans="1:17" x14ac:dyDescent="0.25">
      <c r="A87" s="30"/>
      <c r="B87" s="3"/>
      <c r="C87" s="3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5"/>
    </row>
    <row r="88" spans="1:17" x14ac:dyDescent="0.25">
      <c r="A88" s="30"/>
      <c r="B88" s="3"/>
      <c r="C88" s="3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5"/>
    </row>
    <row r="89" spans="1:17" x14ac:dyDescent="0.25">
      <c r="A89" s="30"/>
      <c r="B89" s="3"/>
      <c r="C89" s="3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5"/>
    </row>
    <row r="90" spans="1:17" x14ac:dyDescent="0.25">
      <c r="A90" s="31"/>
      <c r="B90" s="32"/>
      <c r="C90" s="32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7"/>
    </row>
  </sheetData>
  <sheetProtection sort="0" autoFilter="0"/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Arkusz1!$A$1:$A$4</xm:f>
          </x14:formula1>
          <xm:sqref>M46 L3:L90 N24:N46</xm:sqref>
        </x14:dataValidation>
        <x14:dataValidation type="list" allowBlank="1" showInputMessage="1" showErrorMessage="1" promptTitle="TAK/NIE">
          <x14:formula1>
            <xm:f>Arkusz1!$F$1:$F$2</xm:f>
          </x14:formula1>
          <xm:sqref>F3:F23</xm:sqref>
        </x14:dataValidation>
        <x14:dataValidation type="list" allowBlank="1" showInputMessage="1" showErrorMessage="1" promptTitle="Nazwa podmiotu">
          <x14:formula1>
            <xm:f>'PK ZI'!$A:$A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zoomScale="80" zoomScaleNormal="80" workbookViewId="0">
      <selection activeCell="L149" sqref="L149"/>
    </sheetView>
  </sheetViews>
  <sheetFormatPr defaultColWidth="9.140625" defaultRowHeight="50.1" customHeight="1" x14ac:dyDescent="0.2"/>
  <cols>
    <col min="1" max="1" width="30.7109375" style="27" customWidth="1"/>
    <col min="2" max="3" width="18.28515625" style="28" customWidth="1"/>
    <col min="4" max="4" width="5.85546875" style="23" bestFit="1" customWidth="1"/>
    <col min="5" max="7" width="9.140625" style="23"/>
    <col min="8" max="8" width="32.7109375" style="23" customWidth="1"/>
    <col min="9" max="16384" width="9.140625" style="23"/>
  </cols>
  <sheetData>
    <row r="1" spans="1:5" ht="50.1" customHeight="1" x14ac:dyDescent="0.2">
      <c r="A1" s="19" t="s">
        <v>9</v>
      </c>
      <c r="B1" s="20" t="s">
        <v>16</v>
      </c>
      <c r="C1" s="20" t="s">
        <v>18</v>
      </c>
      <c r="D1" s="21"/>
      <c r="E1" s="22"/>
    </row>
    <row r="2" spans="1:5" ht="50.1" customHeight="1" x14ac:dyDescent="0.2">
      <c r="A2" s="24" t="s">
        <v>196</v>
      </c>
      <c r="B2" s="25">
        <v>1</v>
      </c>
      <c r="C2" s="25" t="s">
        <v>70</v>
      </c>
      <c r="D2" s="26"/>
    </row>
    <row r="3" spans="1:5" ht="50.1" customHeight="1" x14ac:dyDescent="0.2">
      <c r="A3" s="24" t="s">
        <v>197</v>
      </c>
      <c r="B3" s="25">
        <v>2</v>
      </c>
      <c r="C3" s="25" t="s">
        <v>70</v>
      </c>
      <c r="D3" s="26"/>
    </row>
    <row r="4" spans="1:5" ht="50.1" customHeight="1" x14ac:dyDescent="0.2">
      <c r="A4" s="24" t="s">
        <v>198</v>
      </c>
      <c r="B4" s="25">
        <v>3</v>
      </c>
      <c r="C4" s="25" t="s">
        <v>125</v>
      </c>
      <c r="D4" s="26"/>
    </row>
    <row r="5" spans="1:5" ht="50.1" customHeight="1" x14ac:dyDescent="0.2">
      <c r="A5" s="24" t="s">
        <v>199</v>
      </c>
      <c r="B5" s="25">
        <v>4</v>
      </c>
      <c r="C5" s="25" t="s">
        <v>46</v>
      </c>
      <c r="D5" s="26"/>
    </row>
    <row r="6" spans="1:5" ht="50.1" customHeight="1" x14ac:dyDescent="0.2">
      <c r="A6" s="24" t="s">
        <v>200</v>
      </c>
      <c r="B6" s="25">
        <v>5</v>
      </c>
      <c r="C6" s="25" t="s">
        <v>201</v>
      </c>
      <c r="D6" s="26"/>
    </row>
    <row r="7" spans="1:5" ht="50.1" customHeight="1" x14ac:dyDescent="0.2">
      <c r="A7" s="24" t="s">
        <v>202</v>
      </c>
      <c r="B7" s="25">
        <v>6</v>
      </c>
      <c r="C7" s="25" t="s">
        <v>46</v>
      </c>
      <c r="D7" s="26"/>
    </row>
    <row r="8" spans="1:5" ht="50.1" customHeight="1" x14ac:dyDescent="0.2">
      <c r="A8" s="24" t="s">
        <v>47</v>
      </c>
      <c r="B8" s="25">
        <v>7</v>
      </c>
      <c r="C8" s="25" t="s">
        <v>77</v>
      </c>
      <c r="D8" s="26"/>
    </row>
    <row r="9" spans="1:5" ht="50.1" customHeight="1" x14ac:dyDescent="0.2">
      <c r="A9" s="24" t="s">
        <v>48</v>
      </c>
      <c r="B9" s="25">
        <v>8</v>
      </c>
      <c r="C9" s="25" t="s">
        <v>46</v>
      </c>
    </row>
    <row r="10" spans="1:5" ht="50.1" customHeight="1" x14ac:dyDescent="0.2">
      <c r="A10" s="24" t="s">
        <v>49</v>
      </c>
      <c r="B10" s="25">
        <v>9</v>
      </c>
      <c r="C10" s="25" t="s">
        <v>50</v>
      </c>
    </row>
    <row r="11" spans="1:5" ht="50.1" customHeight="1" x14ac:dyDescent="0.2">
      <c r="A11" s="24" t="s">
        <v>53</v>
      </c>
      <c r="B11" s="25">
        <v>10</v>
      </c>
      <c r="C11" s="25" t="s">
        <v>54</v>
      </c>
    </row>
    <row r="12" spans="1:5" ht="50.1" customHeight="1" x14ac:dyDescent="0.2">
      <c r="A12" s="24" t="s">
        <v>203</v>
      </c>
      <c r="B12" s="25">
        <v>11</v>
      </c>
      <c r="C12" s="25" t="s">
        <v>46</v>
      </c>
    </row>
    <row r="13" spans="1:5" ht="50.1" customHeight="1" x14ac:dyDescent="0.2">
      <c r="A13" s="24" t="s">
        <v>204</v>
      </c>
      <c r="B13" s="25">
        <v>12</v>
      </c>
      <c r="C13" s="25" t="s">
        <v>46</v>
      </c>
    </row>
    <row r="14" spans="1:5" ht="50.1" customHeight="1" x14ac:dyDescent="0.2">
      <c r="A14" s="48" t="s">
        <v>55</v>
      </c>
      <c r="B14" s="25">
        <v>13</v>
      </c>
      <c r="C14" s="25" t="s">
        <v>56</v>
      </c>
    </row>
    <row r="15" spans="1:5" ht="50.1" customHeight="1" x14ac:dyDescent="0.2">
      <c r="A15" s="48" t="s">
        <v>57</v>
      </c>
      <c r="B15" s="25">
        <v>14</v>
      </c>
      <c r="C15" s="25" t="s">
        <v>205</v>
      </c>
    </row>
    <row r="16" spans="1:5" ht="50.1" customHeight="1" x14ac:dyDescent="0.2">
      <c r="A16" s="48" t="s">
        <v>206</v>
      </c>
      <c r="B16" s="25">
        <v>15</v>
      </c>
      <c r="C16" s="25" t="s">
        <v>201</v>
      </c>
    </row>
    <row r="17" spans="1:3" ht="50.1" customHeight="1" x14ac:dyDescent="0.2">
      <c r="A17" s="48" t="s">
        <v>207</v>
      </c>
      <c r="B17" s="25">
        <v>16</v>
      </c>
      <c r="C17" s="25" t="s">
        <v>46</v>
      </c>
    </row>
    <row r="18" spans="1:3" ht="50.1" customHeight="1" x14ac:dyDescent="0.2">
      <c r="A18" s="48" t="s">
        <v>58</v>
      </c>
      <c r="B18" s="25">
        <v>17</v>
      </c>
      <c r="C18" s="25" t="s">
        <v>59</v>
      </c>
    </row>
    <row r="19" spans="1:3" ht="50.1" customHeight="1" x14ac:dyDescent="0.2">
      <c r="A19" s="48" t="s">
        <v>60</v>
      </c>
      <c r="B19" s="25">
        <v>18</v>
      </c>
      <c r="C19" s="25" t="s">
        <v>61</v>
      </c>
    </row>
    <row r="20" spans="1:3" ht="50.1" customHeight="1" x14ac:dyDescent="0.2">
      <c r="A20" s="48" t="s">
        <v>208</v>
      </c>
      <c r="B20" s="25">
        <v>19</v>
      </c>
      <c r="C20" s="25" t="s">
        <v>46</v>
      </c>
    </row>
    <row r="21" spans="1:3" ht="50.1" customHeight="1" x14ac:dyDescent="0.2">
      <c r="A21" s="48" t="s">
        <v>62</v>
      </c>
      <c r="B21" s="25">
        <v>20</v>
      </c>
      <c r="C21" s="25" t="s">
        <v>46</v>
      </c>
    </row>
    <row r="22" spans="1:3" ht="50.1" customHeight="1" x14ac:dyDescent="0.2">
      <c r="A22" s="48" t="s">
        <v>63</v>
      </c>
      <c r="B22" s="25">
        <v>21</v>
      </c>
      <c r="C22" s="25" t="s">
        <v>209</v>
      </c>
    </row>
    <row r="23" spans="1:3" ht="50.1" customHeight="1" x14ac:dyDescent="0.2">
      <c r="A23" s="48" t="s">
        <v>210</v>
      </c>
      <c r="B23" s="25">
        <v>22</v>
      </c>
      <c r="C23" s="25" t="s">
        <v>201</v>
      </c>
    </row>
    <row r="24" spans="1:3" ht="50.1" customHeight="1" x14ac:dyDescent="0.2">
      <c r="A24" s="48" t="s">
        <v>64</v>
      </c>
      <c r="B24" s="25">
        <v>23</v>
      </c>
      <c r="C24" s="25" t="s">
        <v>46</v>
      </c>
    </row>
    <row r="25" spans="1:3" ht="50.1" customHeight="1" x14ac:dyDescent="0.2">
      <c r="A25" s="48" t="s">
        <v>23</v>
      </c>
      <c r="B25" s="25">
        <v>24</v>
      </c>
      <c r="C25" s="25" t="s">
        <v>24</v>
      </c>
    </row>
    <row r="26" spans="1:3" ht="50.1" customHeight="1" x14ac:dyDescent="0.2">
      <c r="A26" s="48" t="s">
        <v>175</v>
      </c>
      <c r="B26" s="25">
        <v>25</v>
      </c>
      <c r="C26" s="25" t="s">
        <v>46</v>
      </c>
    </row>
    <row r="27" spans="1:3" ht="50.1" customHeight="1" x14ac:dyDescent="0.2">
      <c r="A27" s="48" t="s">
        <v>65</v>
      </c>
      <c r="B27" s="25">
        <v>26</v>
      </c>
      <c r="C27" s="25" t="s">
        <v>46</v>
      </c>
    </row>
    <row r="28" spans="1:3" ht="50.1" customHeight="1" x14ac:dyDescent="0.2">
      <c r="A28" s="48" t="s">
        <v>66</v>
      </c>
      <c r="B28" s="25">
        <v>27</v>
      </c>
      <c r="C28" s="25" t="s">
        <v>46</v>
      </c>
    </row>
    <row r="29" spans="1:3" ht="50.1" customHeight="1" x14ac:dyDescent="0.2">
      <c r="A29" s="48" t="s">
        <v>67</v>
      </c>
      <c r="B29" s="25">
        <v>28</v>
      </c>
      <c r="C29" s="25" t="s">
        <v>68</v>
      </c>
    </row>
    <row r="30" spans="1:3" ht="50.1" customHeight="1" x14ac:dyDescent="0.2">
      <c r="A30" s="48" t="s">
        <v>211</v>
      </c>
      <c r="B30" s="25">
        <v>29</v>
      </c>
      <c r="C30" s="25" t="s">
        <v>201</v>
      </c>
    </row>
    <row r="31" spans="1:3" ht="50.1" customHeight="1" x14ac:dyDescent="0.2">
      <c r="A31" s="48" t="s">
        <v>69</v>
      </c>
      <c r="B31" s="25">
        <v>30</v>
      </c>
      <c r="C31" s="25" t="s">
        <v>70</v>
      </c>
    </row>
    <row r="32" spans="1:3" ht="50.1" customHeight="1" x14ac:dyDescent="0.2">
      <c r="A32" s="48" t="s">
        <v>71</v>
      </c>
      <c r="B32" s="25">
        <v>31</v>
      </c>
      <c r="C32" s="25" t="s">
        <v>46</v>
      </c>
    </row>
    <row r="33" spans="1:3" ht="50.1" customHeight="1" x14ac:dyDescent="0.2">
      <c r="A33" s="48" t="s">
        <v>72</v>
      </c>
      <c r="B33" s="25">
        <v>32</v>
      </c>
      <c r="C33" s="25" t="s">
        <v>46</v>
      </c>
    </row>
    <row r="34" spans="1:3" ht="50.1" customHeight="1" x14ac:dyDescent="0.2">
      <c r="A34" s="48" t="s">
        <v>212</v>
      </c>
      <c r="B34" s="25">
        <v>33</v>
      </c>
      <c r="C34" s="25" t="s">
        <v>46</v>
      </c>
    </row>
    <row r="35" spans="1:3" ht="50.1" customHeight="1" x14ac:dyDescent="0.2">
      <c r="A35" s="48" t="s">
        <v>73</v>
      </c>
      <c r="B35" s="25">
        <v>34</v>
      </c>
      <c r="C35" s="25" t="s">
        <v>61</v>
      </c>
    </row>
    <row r="36" spans="1:3" ht="50.1" customHeight="1" x14ac:dyDescent="0.2">
      <c r="A36" s="48" t="s">
        <v>74</v>
      </c>
      <c r="B36" s="25">
        <v>35</v>
      </c>
      <c r="C36" s="25" t="s">
        <v>68</v>
      </c>
    </row>
    <row r="37" spans="1:3" ht="50.1" customHeight="1" x14ac:dyDescent="0.2">
      <c r="A37" s="48" t="s">
        <v>213</v>
      </c>
      <c r="B37" s="25">
        <v>36</v>
      </c>
      <c r="C37" s="25" t="s">
        <v>98</v>
      </c>
    </row>
    <row r="38" spans="1:3" ht="50.1" customHeight="1" x14ac:dyDescent="0.2">
      <c r="A38" s="48" t="s">
        <v>75</v>
      </c>
      <c r="B38" s="25">
        <v>37</v>
      </c>
      <c r="C38" s="25" t="s">
        <v>77</v>
      </c>
    </row>
    <row r="39" spans="1:3" ht="50.1" customHeight="1" x14ac:dyDescent="0.2">
      <c r="A39" s="48" t="s">
        <v>76</v>
      </c>
      <c r="B39" s="25">
        <v>38</v>
      </c>
      <c r="C39" s="25" t="s">
        <v>77</v>
      </c>
    </row>
    <row r="40" spans="1:3" ht="50.1" customHeight="1" x14ac:dyDescent="0.2">
      <c r="A40" s="48" t="s">
        <v>214</v>
      </c>
      <c r="B40" s="25">
        <v>39</v>
      </c>
      <c r="C40" s="25" t="s">
        <v>215</v>
      </c>
    </row>
    <row r="41" spans="1:3" ht="50.1" customHeight="1" x14ac:dyDescent="0.2">
      <c r="A41" s="48" t="s">
        <v>25</v>
      </c>
      <c r="B41" s="25">
        <v>40</v>
      </c>
      <c r="C41" s="25" t="s">
        <v>24</v>
      </c>
    </row>
    <row r="42" spans="1:3" ht="50.1" customHeight="1" x14ac:dyDescent="0.2">
      <c r="A42" s="48" t="s">
        <v>78</v>
      </c>
      <c r="B42" s="25">
        <v>41</v>
      </c>
      <c r="C42" s="25" t="s">
        <v>46</v>
      </c>
    </row>
    <row r="43" spans="1:3" ht="50.1" customHeight="1" x14ac:dyDescent="0.2">
      <c r="A43" s="48" t="s">
        <v>79</v>
      </c>
      <c r="B43" s="25">
        <v>42</v>
      </c>
      <c r="C43" s="25" t="s">
        <v>59</v>
      </c>
    </row>
    <row r="44" spans="1:3" ht="50.1" customHeight="1" x14ac:dyDescent="0.2">
      <c r="A44" s="48" t="s">
        <v>80</v>
      </c>
      <c r="B44" s="25">
        <v>43</v>
      </c>
      <c r="C44" s="25" t="s">
        <v>68</v>
      </c>
    </row>
    <row r="45" spans="1:3" ht="50.1" customHeight="1" x14ac:dyDescent="0.2">
      <c r="A45" s="48" t="s">
        <v>81</v>
      </c>
      <c r="B45" s="25">
        <v>44</v>
      </c>
      <c r="C45" s="25" t="s">
        <v>46</v>
      </c>
    </row>
    <row r="46" spans="1:3" ht="50.1" customHeight="1" x14ac:dyDescent="0.2">
      <c r="A46" s="48" t="s">
        <v>216</v>
      </c>
      <c r="B46" s="25">
        <v>45</v>
      </c>
      <c r="C46" s="25" t="s">
        <v>46</v>
      </c>
    </row>
    <row r="47" spans="1:3" ht="50.1" customHeight="1" x14ac:dyDescent="0.2">
      <c r="A47" s="48" t="s">
        <v>82</v>
      </c>
      <c r="B47" s="25">
        <v>46</v>
      </c>
      <c r="C47" s="25" t="s">
        <v>46</v>
      </c>
    </row>
    <row r="48" spans="1:3" ht="50.1" customHeight="1" x14ac:dyDescent="0.2">
      <c r="A48" s="48" t="s">
        <v>26</v>
      </c>
      <c r="B48" s="25">
        <v>47</v>
      </c>
      <c r="C48" s="25" t="s">
        <v>22</v>
      </c>
    </row>
    <row r="49" spans="1:3" ht="50.1" customHeight="1" x14ac:dyDescent="0.2">
      <c r="A49" s="48" t="s">
        <v>83</v>
      </c>
      <c r="B49" s="25">
        <v>48</v>
      </c>
      <c r="C49" s="25" t="s">
        <v>46</v>
      </c>
    </row>
    <row r="50" spans="1:3" ht="50.1" customHeight="1" x14ac:dyDescent="0.2">
      <c r="A50" s="48" t="s">
        <v>217</v>
      </c>
      <c r="B50" s="25">
        <v>49</v>
      </c>
      <c r="C50" s="25" t="s">
        <v>46</v>
      </c>
    </row>
    <row r="51" spans="1:3" ht="50.1" customHeight="1" x14ac:dyDescent="0.2">
      <c r="A51" s="48" t="s">
        <v>84</v>
      </c>
      <c r="B51" s="25">
        <v>50</v>
      </c>
      <c r="C51" s="25" t="s">
        <v>46</v>
      </c>
    </row>
    <row r="52" spans="1:3" ht="50.1" customHeight="1" x14ac:dyDescent="0.2">
      <c r="A52" s="48" t="s">
        <v>85</v>
      </c>
      <c r="B52" s="25">
        <v>51</v>
      </c>
      <c r="C52" s="25" t="s">
        <v>61</v>
      </c>
    </row>
    <row r="53" spans="1:3" ht="50.1" customHeight="1" x14ac:dyDescent="0.2">
      <c r="A53" s="48" t="s">
        <v>86</v>
      </c>
      <c r="B53" s="25">
        <v>52</v>
      </c>
      <c r="C53" s="25" t="s">
        <v>46</v>
      </c>
    </row>
    <row r="54" spans="1:3" ht="50.1" customHeight="1" x14ac:dyDescent="0.2">
      <c r="A54" s="48" t="s">
        <v>218</v>
      </c>
      <c r="B54" s="25">
        <v>53</v>
      </c>
      <c r="C54" s="25" t="s">
        <v>201</v>
      </c>
    </row>
    <row r="55" spans="1:3" ht="50.1" customHeight="1" x14ac:dyDescent="0.2">
      <c r="A55" s="48" t="s">
        <v>87</v>
      </c>
      <c r="B55" s="25">
        <v>54</v>
      </c>
      <c r="C55" s="25" t="s">
        <v>46</v>
      </c>
    </row>
    <row r="56" spans="1:3" ht="50.1" customHeight="1" x14ac:dyDescent="0.2">
      <c r="A56" s="48" t="s">
        <v>88</v>
      </c>
      <c r="B56" s="25">
        <v>55</v>
      </c>
      <c r="C56" s="25" t="s">
        <v>77</v>
      </c>
    </row>
    <row r="57" spans="1:3" ht="50.1" customHeight="1" x14ac:dyDescent="0.2">
      <c r="A57" s="48" t="s">
        <v>89</v>
      </c>
      <c r="B57" s="25">
        <v>56</v>
      </c>
      <c r="C57" s="25" t="s">
        <v>46</v>
      </c>
    </row>
    <row r="58" spans="1:3" ht="50.1" customHeight="1" x14ac:dyDescent="0.2">
      <c r="A58" s="48" t="s">
        <v>90</v>
      </c>
      <c r="B58" s="25">
        <v>57</v>
      </c>
      <c r="C58" s="25" t="s">
        <v>61</v>
      </c>
    </row>
    <row r="59" spans="1:3" ht="50.1" customHeight="1" x14ac:dyDescent="0.2">
      <c r="A59" s="48" t="s">
        <v>91</v>
      </c>
      <c r="B59" s="25">
        <v>58</v>
      </c>
      <c r="C59" s="25" t="s">
        <v>61</v>
      </c>
    </row>
    <row r="60" spans="1:3" ht="50.1" customHeight="1" x14ac:dyDescent="0.2">
      <c r="A60" s="48" t="s">
        <v>27</v>
      </c>
      <c r="B60" s="25">
        <v>59</v>
      </c>
      <c r="C60" s="25" t="s">
        <v>28</v>
      </c>
    </row>
    <row r="61" spans="1:3" ht="50.1" customHeight="1" x14ac:dyDescent="0.2">
      <c r="A61" s="48" t="s">
        <v>92</v>
      </c>
      <c r="B61" s="25">
        <v>60</v>
      </c>
      <c r="C61" s="25" t="s">
        <v>46</v>
      </c>
    </row>
    <row r="62" spans="1:3" ht="50.1" customHeight="1" x14ac:dyDescent="0.2">
      <c r="A62" s="48" t="s">
        <v>93</v>
      </c>
      <c r="B62" s="25">
        <v>61</v>
      </c>
      <c r="C62" s="25" t="s">
        <v>46</v>
      </c>
    </row>
    <row r="63" spans="1:3" ht="50.1" customHeight="1" x14ac:dyDescent="0.2">
      <c r="A63" s="48" t="s">
        <v>29</v>
      </c>
      <c r="B63" s="25">
        <v>62</v>
      </c>
      <c r="C63" s="25" t="s">
        <v>219</v>
      </c>
    </row>
    <row r="64" spans="1:3" ht="50.1" customHeight="1" x14ac:dyDescent="0.2">
      <c r="A64" s="48" t="s">
        <v>220</v>
      </c>
      <c r="B64" s="25">
        <v>63</v>
      </c>
      <c r="C64" s="25" t="s">
        <v>46</v>
      </c>
    </row>
    <row r="65" spans="1:3" ht="50.1" customHeight="1" x14ac:dyDescent="0.2">
      <c r="A65" s="48" t="s">
        <v>94</v>
      </c>
      <c r="B65" s="25">
        <v>64</v>
      </c>
      <c r="C65" s="25" t="s">
        <v>61</v>
      </c>
    </row>
    <row r="66" spans="1:3" ht="50.1" customHeight="1" x14ac:dyDescent="0.2">
      <c r="A66" s="48" t="s">
        <v>95</v>
      </c>
      <c r="B66" s="25">
        <v>65</v>
      </c>
      <c r="C66" s="25" t="s">
        <v>61</v>
      </c>
    </row>
    <row r="67" spans="1:3" ht="50.1" customHeight="1" x14ac:dyDescent="0.2">
      <c r="A67" s="48" t="s">
        <v>96</v>
      </c>
      <c r="B67" s="25">
        <v>66</v>
      </c>
      <c r="C67" s="25" t="s">
        <v>52</v>
      </c>
    </row>
    <row r="68" spans="1:3" ht="50.1" customHeight="1" x14ac:dyDescent="0.2">
      <c r="A68" s="48" t="s">
        <v>221</v>
      </c>
      <c r="B68" s="25">
        <v>67</v>
      </c>
      <c r="C68" s="25" t="s">
        <v>46</v>
      </c>
    </row>
    <row r="69" spans="1:3" ht="50.1" customHeight="1" x14ac:dyDescent="0.2">
      <c r="A69" s="48" t="s">
        <v>30</v>
      </c>
      <c r="B69" s="25">
        <v>68</v>
      </c>
      <c r="C69" s="25" t="s">
        <v>22</v>
      </c>
    </row>
    <row r="70" spans="1:3" ht="50.1" customHeight="1" x14ac:dyDescent="0.2">
      <c r="A70" s="48" t="s">
        <v>97</v>
      </c>
      <c r="B70" s="25">
        <v>69</v>
      </c>
      <c r="C70" s="25" t="s">
        <v>98</v>
      </c>
    </row>
    <row r="71" spans="1:3" ht="50.1" customHeight="1" x14ac:dyDescent="0.2">
      <c r="A71" s="48" t="s">
        <v>99</v>
      </c>
      <c r="B71" s="25">
        <v>70</v>
      </c>
      <c r="C71" s="25" t="s">
        <v>61</v>
      </c>
    </row>
    <row r="72" spans="1:3" ht="50.1" customHeight="1" x14ac:dyDescent="0.2">
      <c r="A72" s="48" t="s">
        <v>100</v>
      </c>
      <c r="B72" s="25">
        <v>71</v>
      </c>
      <c r="C72" s="25" t="s">
        <v>70</v>
      </c>
    </row>
    <row r="73" spans="1:3" ht="50.1" customHeight="1" x14ac:dyDescent="0.2">
      <c r="A73" s="48" t="s">
        <v>222</v>
      </c>
      <c r="B73" s="25">
        <v>72</v>
      </c>
      <c r="C73" s="25" t="s">
        <v>46</v>
      </c>
    </row>
    <row r="74" spans="1:3" ht="50.1" customHeight="1" x14ac:dyDescent="0.2">
      <c r="A74" s="48" t="s">
        <v>101</v>
      </c>
      <c r="B74" s="25">
        <v>73</v>
      </c>
      <c r="C74" s="25" t="s">
        <v>46</v>
      </c>
    </row>
    <row r="75" spans="1:3" ht="50.1" customHeight="1" x14ac:dyDescent="0.2">
      <c r="A75" s="48" t="s">
        <v>223</v>
      </c>
      <c r="B75" s="25">
        <v>74</v>
      </c>
      <c r="C75" s="25" t="s">
        <v>201</v>
      </c>
    </row>
    <row r="76" spans="1:3" ht="50.1" customHeight="1" x14ac:dyDescent="0.2">
      <c r="A76" s="48" t="s">
        <v>102</v>
      </c>
      <c r="B76" s="25">
        <v>75</v>
      </c>
      <c r="C76" s="25" t="s">
        <v>70</v>
      </c>
    </row>
    <row r="77" spans="1:3" ht="50.1" customHeight="1" x14ac:dyDescent="0.2">
      <c r="A77" s="48" t="s">
        <v>224</v>
      </c>
      <c r="B77" s="25">
        <v>76</v>
      </c>
      <c r="C77" s="25" t="s">
        <v>46</v>
      </c>
    </row>
    <row r="78" spans="1:3" ht="50.1" customHeight="1" x14ac:dyDescent="0.2">
      <c r="A78" s="48" t="s">
        <v>103</v>
      </c>
      <c r="B78" s="25">
        <v>77</v>
      </c>
      <c r="C78" s="25" t="s">
        <v>46</v>
      </c>
    </row>
    <row r="79" spans="1:3" ht="50.1" customHeight="1" x14ac:dyDescent="0.2">
      <c r="A79" s="48" t="s">
        <v>104</v>
      </c>
      <c r="B79" s="25">
        <v>78</v>
      </c>
      <c r="C79" s="25" t="s">
        <v>46</v>
      </c>
    </row>
    <row r="80" spans="1:3" ht="50.1" customHeight="1" x14ac:dyDescent="0.2">
      <c r="A80" s="48" t="s">
        <v>105</v>
      </c>
      <c r="B80" s="25">
        <v>79</v>
      </c>
      <c r="C80" s="25" t="s">
        <v>106</v>
      </c>
    </row>
    <row r="81" spans="1:3" ht="50.1" customHeight="1" x14ac:dyDescent="0.2">
      <c r="A81" s="48" t="s">
        <v>225</v>
      </c>
      <c r="B81" s="25">
        <v>80</v>
      </c>
      <c r="C81" s="25" t="s">
        <v>24</v>
      </c>
    </row>
    <row r="82" spans="1:3" ht="50.1" customHeight="1" x14ac:dyDescent="0.2">
      <c r="A82" s="48" t="s">
        <v>107</v>
      </c>
      <c r="B82" s="25">
        <v>81</v>
      </c>
      <c r="C82" s="25" t="s">
        <v>52</v>
      </c>
    </row>
    <row r="83" spans="1:3" ht="50.1" customHeight="1" x14ac:dyDescent="0.2">
      <c r="A83" s="48" t="s">
        <v>108</v>
      </c>
      <c r="B83" s="25">
        <v>82</v>
      </c>
      <c r="C83" s="25" t="s">
        <v>46</v>
      </c>
    </row>
    <row r="84" spans="1:3" ht="50.1" customHeight="1" x14ac:dyDescent="0.2">
      <c r="A84" s="48" t="s">
        <v>109</v>
      </c>
      <c r="B84" s="25">
        <v>83</v>
      </c>
      <c r="C84" s="25" t="s">
        <v>68</v>
      </c>
    </row>
    <row r="85" spans="1:3" ht="50.1" customHeight="1" x14ac:dyDescent="0.2">
      <c r="A85" s="48" t="s">
        <v>226</v>
      </c>
      <c r="B85" s="25">
        <v>84</v>
      </c>
      <c r="C85" s="25" t="s">
        <v>227</v>
      </c>
    </row>
    <row r="86" spans="1:3" ht="50.1" customHeight="1" x14ac:dyDescent="0.2">
      <c r="A86" s="48" t="s">
        <v>110</v>
      </c>
      <c r="B86" s="25">
        <v>85</v>
      </c>
      <c r="C86" s="25" t="s">
        <v>70</v>
      </c>
    </row>
    <row r="87" spans="1:3" ht="50.1" customHeight="1" x14ac:dyDescent="0.2">
      <c r="A87" s="48" t="s">
        <v>111</v>
      </c>
      <c r="B87" s="25">
        <v>86</v>
      </c>
      <c r="C87" s="25" t="s">
        <v>52</v>
      </c>
    </row>
    <row r="88" spans="1:3" ht="50.1" customHeight="1" x14ac:dyDescent="0.2">
      <c r="A88" s="48" t="s">
        <v>112</v>
      </c>
      <c r="B88" s="25">
        <v>87</v>
      </c>
      <c r="C88" s="25" t="s">
        <v>46</v>
      </c>
    </row>
    <row r="89" spans="1:3" ht="50.1" customHeight="1" x14ac:dyDescent="0.2">
      <c r="A89" s="48" t="s">
        <v>228</v>
      </c>
      <c r="B89" s="25">
        <v>88</v>
      </c>
      <c r="C89" s="25" t="s">
        <v>56</v>
      </c>
    </row>
    <row r="90" spans="1:3" ht="50.1" customHeight="1" x14ac:dyDescent="0.2">
      <c r="A90" s="48" t="s">
        <v>113</v>
      </c>
      <c r="B90" s="25">
        <v>89</v>
      </c>
      <c r="C90" s="25" t="s">
        <v>61</v>
      </c>
    </row>
    <row r="91" spans="1:3" ht="50.1" customHeight="1" x14ac:dyDescent="0.2">
      <c r="A91" s="48" t="s">
        <v>114</v>
      </c>
      <c r="B91" s="25">
        <v>90</v>
      </c>
      <c r="C91" s="25" t="s">
        <v>46</v>
      </c>
    </row>
    <row r="92" spans="1:3" ht="50.1" customHeight="1" x14ac:dyDescent="0.2">
      <c r="A92" s="48" t="s">
        <v>115</v>
      </c>
      <c r="B92" s="25">
        <v>91</v>
      </c>
      <c r="C92" s="25" t="s">
        <v>61</v>
      </c>
    </row>
    <row r="93" spans="1:3" ht="50.1" customHeight="1" x14ac:dyDescent="0.2">
      <c r="A93" s="48" t="s">
        <v>116</v>
      </c>
      <c r="B93" s="25">
        <v>92</v>
      </c>
      <c r="C93" s="25" t="s">
        <v>70</v>
      </c>
    </row>
    <row r="94" spans="1:3" ht="50.1" customHeight="1" x14ac:dyDescent="0.2">
      <c r="A94" s="48" t="s">
        <v>229</v>
      </c>
      <c r="B94" s="25">
        <v>93</v>
      </c>
      <c r="C94" s="25" t="s">
        <v>124</v>
      </c>
    </row>
    <row r="95" spans="1:3" ht="50.1" customHeight="1" x14ac:dyDescent="0.2">
      <c r="A95" s="48" t="s">
        <v>117</v>
      </c>
      <c r="B95" s="25">
        <v>94</v>
      </c>
      <c r="C95" s="25" t="s">
        <v>118</v>
      </c>
    </row>
    <row r="96" spans="1:3" ht="50.1" customHeight="1" x14ac:dyDescent="0.2">
      <c r="A96" s="48" t="s">
        <v>119</v>
      </c>
      <c r="B96" s="25">
        <v>95</v>
      </c>
      <c r="C96" s="25" t="s">
        <v>118</v>
      </c>
    </row>
    <row r="97" spans="1:3" ht="50.1" customHeight="1" x14ac:dyDescent="0.2">
      <c r="A97" s="48" t="s">
        <v>230</v>
      </c>
      <c r="B97" s="25">
        <v>96</v>
      </c>
      <c r="C97" s="25" t="s">
        <v>46</v>
      </c>
    </row>
    <row r="98" spans="1:3" ht="50.1" customHeight="1" x14ac:dyDescent="0.2">
      <c r="A98" s="48" t="s">
        <v>120</v>
      </c>
      <c r="B98" s="25">
        <v>97</v>
      </c>
      <c r="C98" s="25" t="s">
        <v>121</v>
      </c>
    </row>
    <row r="99" spans="1:3" ht="50.1" customHeight="1" x14ac:dyDescent="0.2">
      <c r="A99" s="48" t="s">
        <v>122</v>
      </c>
      <c r="B99" s="25">
        <v>98</v>
      </c>
      <c r="C99" s="25" t="s">
        <v>123</v>
      </c>
    </row>
    <row r="100" spans="1:3" ht="50.1" customHeight="1" x14ac:dyDescent="0.2">
      <c r="A100" s="48" t="s">
        <v>31</v>
      </c>
      <c r="B100" s="25">
        <v>99</v>
      </c>
      <c r="C100" s="25" t="s">
        <v>34</v>
      </c>
    </row>
    <row r="101" spans="1:3" ht="50.1" customHeight="1" x14ac:dyDescent="0.2">
      <c r="A101" s="48" t="s">
        <v>8</v>
      </c>
      <c r="B101" s="25">
        <v>100</v>
      </c>
      <c r="C101" s="25" t="s">
        <v>35</v>
      </c>
    </row>
    <row r="102" spans="1:3" ht="50.1" customHeight="1" x14ac:dyDescent="0.2">
      <c r="A102" s="48" t="s">
        <v>32</v>
      </c>
      <c r="B102" s="25">
        <v>101</v>
      </c>
      <c r="C102" s="25" t="s">
        <v>36</v>
      </c>
    </row>
    <row r="103" spans="1:3" ht="50.1" customHeight="1" x14ac:dyDescent="0.2">
      <c r="A103" s="48" t="s">
        <v>33</v>
      </c>
      <c r="B103" s="25">
        <v>102</v>
      </c>
      <c r="C103" s="25" t="s">
        <v>126</v>
      </c>
    </row>
    <row r="104" spans="1:3" ht="50.1" customHeight="1" x14ac:dyDescent="0.2">
      <c r="A104" s="48" t="s">
        <v>127</v>
      </c>
      <c r="B104" s="25">
        <v>103</v>
      </c>
      <c r="C104" s="25" t="s">
        <v>68</v>
      </c>
    </row>
    <row r="105" spans="1:3" ht="50.1" customHeight="1" x14ac:dyDescent="0.2">
      <c r="A105" s="48" t="s">
        <v>39</v>
      </c>
      <c r="B105" s="25">
        <v>104</v>
      </c>
      <c r="C105" s="25" t="s">
        <v>38</v>
      </c>
    </row>
    <row r="106" spans="1:3" ht="50.1" customHeight="1" x14ac:dyDescent="0.2">
      <c r="A106" s="48" t="s">
        <v>128</v>
      </c>
      <c r="B106" s="25">
        <v>105</v>
      </c>
      <c r="C106" s="25" t="s">
        <v>129</v>
      </c>
    </row>
    <row r="107" spans="1:3" ht="50.1" customHeight="1" x14ac:dyDescent="0.2">
      <c r="A107" s="48" t="s">
        <v>130</v>
      </c>
      <c r="B107" s="25">
        <v>106</v>
      </c>
      <c r="C107" s="25" t="s">
        <v>61</v>
      </c>
    </row>
    <row r="108" spans="1:3" ht="50.1" customHeight="1" x14ac:dyDescent="0.2">
      <c r="A108" s="48" t="s">
        <v>231</v>
      </c>
      <c r="B108" s="25">
        <v>107</v>
      </c>
      <c r="C108" s="25" t="s">
        <v>68</v>
      </c>
    </row>
    <row r="109" spans="1:3" ht="50.1" customHeight="1" x14ac:dyDescent="0.2">
      <c r="A109" s="48" t="s">
        <v>131</v>
      </c>
      <c r="B109" s="25">
        <v>108</v>
      </c>
      <c r="C109" s="25" t="s">
        <v>232</v>
      </c>
    </row>
    <row r="110" spans="1:3" ht="50.1" customHeight="1" x14ac:dyDescent="0.2">
      <c r="A110" s="48" t="s">
        <v>132</v>
      </c>
      <c r="B110" s="25">
        <v>109</v>
      </c>
      <c r="C110" s="25" t="s">
        <v>59</v>
      </c>
    </row>
    <row r="111" spans="1:3" ht="50.1" customHeight="1" x14ac:dyDescent="0.2">
      <c r="A111" s="48" t="s">
        <v>133</v>
      </c>
      <c r="B111" s="25">
        <v>110</v>
      </c>
      <c r="C111" s="25" t="s">
        <v>134</v>
      </c>
    </row>
    <row r="112" spans="1:3" ht="50.1" customHeight="1" x14ac:dyDescent="0.2">
      <c r="A112" s="48" t="s">
        <v>135</v>
      </c>
      <c r="B112" s="25">
        <v>111</v>
      </c>
      <c r="C112" s="25" t="s">
        <v>68</v>
      </c>
    </row>
    <row r="113" spans="1:3" ht="50.1" customHeight="1" x14ac:dyDescent="0.2">
      <c r="A113" s="48" t="s">
        <v>136</v>
      </c>
      <c r="B113" s="25">
        <v>112</v>
      </c>
      <c r="C113" s="25" t="s">
        <v>46</v>
      </c>
    </row>
    <row r="114" spans="1:3" ht="50.1" customHeight="1" x14ac:dyDescent="0.2">
      <c r="A114" s="48" t="s">
        <v>137</v>
      </c>
      <c r="B114" s="25">
        <v>113</v>
      </c>
      <c r="C114" s="25" t="s">
        <v>46</v>
      </c>
    </row>
    <row r="115" spans="1:3" ht="50.1" customHeight="1" x14ac:dyDescent="0.2">
      <c r="A115" s="48" t="s">
        <v>138</v>
      </c>
      <c r="B115" s="25">
        <v>114</v>
      </c>
      <c r="C115" s="25" t="s">
        <v>59</v>
      </c>
    </row>
    <row r="116" spans="1:3" ht="50.1" customHeight="1" x14ac:dyDescent="0.2">
      <c r="A116" s="48" t="s">
        <v>139</v>
      </c>
      <c r="B116" s="25">
        <v>115</v>
      </c>
      <c r="C116" s="25" t="s">
        <v>61</v>
      </c>
    </row>
    <row r="117" spans="1:3" ht="50.1" customHeight="1" x14ac:dyDescent="0.2">
      <c r="A117" s="48" t="s">
        <v>140</v>
      </c>
      <c r="B117" s="25">
        <v>116</v>
      </c>
      <c r="C117" s="25" t="s">
        <v>46</v>
      </c>
    </row>
    <row r="118" spans="1:3" ht="50.1" customHeight="1" x14ac:dyDescent="0.2">
      <c r="A118" s="48" t="s">
        <v>141</v>
      </c>
      <c r="B118" s="25">
        <v>117</v>
      </c>
      <c r="C118" s="25" t="s">
        <v>46</v>
      </c>
    </row>
    <row r="119" spans="1:3" ht="50.1" customHeight="1" x14ac:dyDescent="0.2">
      <c r="A119" s="48" t="s">
        <v>142</v>
      </c>
      <c r="B119" s="25">
        <v>118</v>
      </c>
      <c r="C119" s="25" t="s">
        <v>46</v>
      </c>
    </row>
    <row r="120" spans="1:3" ht="50.1" customHeight="1" x14ac:dyDescent="0.2">
      <c r="A120" s="48" t="s">
        <v>143</v>
      </c>
      <c r="B120" s="25">
        <v>119</v>
      </c>
      <c r="C120" s="25" t="s">
        <v>46</v>
      </c>
    </row>
    <row r="121" spans="1:3" ht="50.1" customHeight="1" x14ac:dyDescent="0.2">
      <c r="A121" s="48" t="s">
        <v>233</v>
      </c>
      <c r="B121" s="25">
        <v>120</v>
      </c>
      <c r="C121" s="25" t="s">
        <v>46</v>
      </c>
    </row>
    <row r="122" spans="1:3" ht="50.1" customHeight="1" x14ac:dyDescent="0.2">
      <c r="A122" s="48" t="s">
        <v>144</v>
      </c>
      <c r="B122" s="25">
        <v>121</v>
      </c>
      <c r="C122" s="25" t="s">
        <v>46</v>
      </c>
    </row>
    <row r="123" spans="1:3" ht="50.1" customHeight="1" x14ac:dyDescent="0.2">
      <c r="A123" s="48" t="s">
        <v>234</v>
      </c>
      <c r="B123" s="25">
        <v>122</v>
      </c>
      <c r="C123" s="25" t="s">
        <v>235</v>
      </c>
    </row>
    <row r="124" spans="1:3" ht="50.1" customHeight="1" x14ac:dyDescent="0.2">
      <c r="A124" s="48" t="s">
        <v>145</v>
      </c>
      <c r="B124" s="25">
        <v>123</v>
      </c>
      <c r="C124" s="25" t="s">
        <v>50</v>
      </c>
    </row>
    <row r="125" spans="1:3" ht="50.1" customHeight="1" x14ac:dyDescent="0.2">
      <c r="A125" s="48" t="s">
        <v>236</v>
      </c>
      <c r="B125" s="25">
        <v>124</v>
      </c>
      <c r="C125" s="25" t="s">
        <v>46</v>
      </c>
    </row>
    <row r="126" spans="1:3" ht="50.1" customHeight="1" x14ac:dyDescent="0.2">
      <c r="A126" s="48" t="s">
        <v>146</v>
      </c>
      <c r="B126" s="25">
        <v>125</v>
      </c>
      <c r="C126" s="25" t="s">
        <v>46</v>
      </c>
    </row>
    <row r="127" spans="1:3" ht="50.1" customHeight="1" x14ac:dyDescent="0.2">
      <c r="A127" s="48" t="s">
        <v>147</v>
      </c>
      <c r="B127" s="25">
        <v>126</v>
      </c>
      <c r="C127" s="25" t="s">
        <v>148</v>
      </c>
    </row>
    <row r="128" spans="1:3" ht="50.1" customHeight="1" x14ac:dyDescent="0.2">
      <c r="A128" s="48" t="s">
        <v>149</v>
      </c>
      <c r="B128" s="25">
        <v>127</v>
      </c>
      <c r="C128" s="25" t="s">
        <v>46</v>
      </c>
    </row>
    <row r="129" spans="1:3" ht="50.1" customHeight="1" x14ac:dyDescent="0.2">
      <c r="A129" s="48" t="s">
        <v>150</v>
      </c>
      <c r="B129" s="25">
        <v>128</v>
      </c>
      <c r="C129" s="25" t="s">
        <v>70</v>
      </c>
    </row>
    <row r="130" spans="1:3" ht="50.1" customHeight="1" x14ac:dyDescent="0.2">
      <c r="A130" s="48" t="s">
        <v>151</v>
      </c>
      <c r="B130" s="25">
        <v>129</v>
      </c>
      <c r="C130" s="25" t="s">
        <v>46</v>
      </c>
    </row>
    <row r="131" spans="1:3" ht="50.1" customHeight="1" x14ac:dyDescent="0.2">
      <c r="A131" s="48" t="s">
        <v>152</v>
      </c>
      <c r="B131" s="25">
        <v>130</v>
      </c>
      <c r="C131" s="25" t="s">
        <v>51</v>
      </c>
    </row>
    <row r="132" spans="1:3" ht="50.1" customHeight="1" x14ac:dyDescent="0.2">
      <c r="A132" s="48" t="s">
        <v>153</v>
      </c>
      <c r="B132" s="25">
        <v>131</v>
      </c>
      <c r="C132" s="25" t="s">
        <v>154</v>
      </c>
    </row>
    <row r="133" spans="1:3" ht="50.1" customHeight="1" x14ac:dyDescent="0.2">
      <c r="A133" s="48" t="s">
        <v>155</v>
      </c>
      <c r="B133" s="25">
        <v>132</v>
      </c>
      <c r="C133" s="25" t="s">
        <v>237</v>
      </c>
    </row>
    <row r="134" spans="1:3" ht="50.1" customHeight="1" x14ac:dyDescent="0.2">
      <c r="A134" s="48" t="s">
        <v>156</v>
      </c>
      <c r="B134" s="25">
        <v>133</v>
      </c>
      <c r="C134" s="25" t="s">
        <v>46</v>
      </c>
    </row>
    <row r="135" spans="1:3" ht="50.1" customHeight="1" x14ac:dyDescent="0.2">
      <c r="A135" s="48" t="s">
        <v>157</v>
      </c>
      <c r="B135" s="25">
        <v>134</v>
      </c>
      <c r="C135" s="25" t="s">
        <v>46</v>
      </c>
    </row>
    <row r="136" spans="1:3" ht="50.1" customHeight="1" x14ac:dyDescent="0.2">
      <c r="A136" s="48" t="s">
        <v>158</v>
      </c>
      <c r="B136" s="25">
        <v>135</v>
      </c>
      <c r="C136" s="25" t="s">
        <v>61</v>
      </c>
    </row>
    <row r="137" spans="1:3" ht="50.1" customHeight="1" x14ac:dyDescent="0.2">
      <c r="A137" s="48" t="s">
        <v>159</v>
      </c>
      <c r="B137" s="25">
        <v>136</v>
      </c>
      <c r="C137" s="25" t="s">
        <v>77</v>
      </c>
    </row>
    <row r="138" spans="1:3" ht="50.1" customHeight="1" x14ac:dyDescent="0.2">
      <c r="A138" s="48" t="s">
        <v>160</v>
      </c>
      <c r="B138" s="25">
        <v>137</v>
      </c>
      <c r="C138" s="25" t="s">
        <v>161</v>
      </c>
    </row>
    <row r="139" spans="1:3" ht="50.1" customHeight="1" x14ac:dyDescent="0.2">
      <c r="A139" s="48" t="s">
        <v>162</v>
      </c>
      <c r="B139" s="25">
        <v>138</v>
      </c>
      <c r="C139" s="25" t="s">
        <v>46</v>
      </c>
    </row>
    <row r="140" spans="1:3" ht="50.1" customHeight="1" x14ac:dyDescent="0.2">
      <c r="A140" s="48" t="s">
        <v>163</v>
      </c>
      <c r="B140" s="25">
        <v>139</v>
      </c>
      <c r="C140" s="25" t="s">
        <v>46</v>
      </c>
    </row>
    <row r="141" spans="1:3" ht="50.1" customHeight="1" x14ac:dyDescent="0.2">
      <c r="A141" s="48" t="s">
        <v>164</v>
      </c>
      <c r="B141" s="25">
        <v>140</v>
      </c>
      <c r="C141" s="25" t="s">
        <v>165</v>
      </c>
    </row>
    <row r="142" spans="1:3" ht="50.1" customHeight="1" x14ac:dyDescent="0.2">
      <c r="A142" s="48" t="s">
        <v>238</v>
      </c>
      <c r="B142" s="25">
        <v>141</v>
      </c>
      <c r="C142" s="25" t="s">
        <v>201</v>
      </c>
    </row>
    <row r="143" spans="1:3" ht="50.1" customHeight="1" x14ac:dyDescent="0.2">
      <c r="A143" s="48" t="s">
        <v>166</v>
      </c>
      <c r="B143" s="25">
        <v>142</v>
      </c>
      <c r="C143" s="25" t="s">
        <v>68</v>
      </c>
    </row>
    <row r="144" spans="1:3" ht="50.1" customHeight="1" x14ac:dyDescent="0.2">
      <c r="A144" s="48" t="s">
        <v>167</v>
      </c>
      <c r="B144" s="25">
        <v>143</v>
      </c>
      <c r="C144" s="25" t="s">
        <v>38</v>
      </c>
    </row>
    <row r="145" spans="1:3" ht="50.1" customHeight="1" x14ac:dyDescent="0.2">
      <c r="A145" s="48" t="s">
        <v>37</v>
      </c>
      <c r="B145" s="25">
        <v>144</v>
      </c>
      <c r="C145" s="25" t="s">
        <v>168</v>
      </c>
    </row>
    <row r="146" spans="1:3" ht="50.1" customHeight="1" x14ac:dyDescent="0.2">
      <c r="A146" s="48" t="s">
        <v>169</v>
      </c>
      <c r="B146" s="25">
        <v>145</v>
      </c>
      <c r="C146" s="25" t="s">
        <v>52</v>
      </c>
    </row>
    <row r="147" spans="1:3" ht="50.1" customHeight="1" x14ac:dyDescent="0.2">
      <c r="A147" s="48" t="s">
        <v>170</v>
      </c>
      <c r="B147" s="25">
        <v>146</v>
      </c>
      <c r="C147" s="25" t="s">
        <v>239</v>
      </c>
    </row>
    <row r="148" spans="1:3" ht="50.1" customHeight="1" x14ac:dyDescent="0.2">
      <c r="A148" s="48" t="s">
        <v>171</v>
      </c>
      <c r="B148" s="25">
        <v>147</v>
      </c>
      <c r="C148" s="25" t="s">
        <v>172</v>
      </c>
    </row>
    <row r="149" spans="1:3" ht="50.1" customHeight="1" x14ac:dyDescent="0.2">
      <c r="A149" s="48" t="s">
        <v>173</v>
      </c>
      <c r="B149" s="25">
        <v>148</v>
      </c>
      <c r="C149" s="25" t="s">
        <v>77</v>
      </c>
    </row>
    <row r="150" spans="1:3" ht="50.1" customHeight="1" x14ac:dyDescent="0.2">
      <c r="A150" s="48" t="s">
        <v>174</v>
      </c>
      <c r="B150" s="25">
        <v>149</v>
      </c>
      <c r="C150" s="25" t="s">
        <v>134</v>
      </c>
    </row>
  </sheetData>
  <conditionalFormatting sqref="A151:A1048576 H1:H1048576 A1">
    <cfRule type="duplicateValues" dxfId="3" priority="14"/>
  </conditionalFormatting>
  <conditionalFormatting sqref="A2:A150">
    <cfRule type="duplicateValues" dxfId="2" priority="34"/>
  </conditionalFormatting>
  <conditionalFormatting sqref="A2:A150">
    <cfRule type="duplicateValues" dxfId="1" priority="35"/>
    <cfRule type="duplicateValues" dxfId="0" priority="36"/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4"/>
  <sheetViews>
    <sheetView workbookViewId="0">
      <selection activeCell="J1" sqref="J1:J5"/>
    </sheetView>
  </sheetViews>
  <sheetFormatPr defaultRowHeight="15" x14ac:dyDescent="0.25"/>
  <sheetData>
    <row r="1" spans="1:6" x14ac:dyDescent="0.25">
      <c r="A1" t="s">
        <v>10</v>
      </c>
      <c r="F1" t="s">
        <v>14</v>
      </c>
    </row>
    <row r="2" spans="1:6" x14ac:dyDescent="0.25">
      <c r="A2" t="s">
        <v>11</v>
      </c>
      <c r="F2" t="s">
        <v>15</v>
      </c>
    </row>
    <row r="3" spans="1:6" x14ac:dyDescent="0.25">
      <c r="A3" t="s">
        <v>12</v>
      </c>
    </row>
    <row r="4" spans="1:6" x14ac:dyDescent="0.25">
      <c r="A4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zalecenia</vt:lpstr>
      <vt:lpstr>PK ZI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Gawrjołek</dc:creator>
  <cp:lastModifiedBy>Marcel Feszczyn</cp:lastModifiedBy>
  <dcterms:created xsi:type="dcterms:W3CDTF">2020-02-17T15:32:21Z</dcterms:created>
  <dcterms:modified xsi:type="dcterms:W3CDTF">2024-03-04T09:05:44Z</dcterms:modified>
</cp:coreProperties>
</file>